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740" activeTab="0"/>
  </bookViews>
  <sheets>
    <sheet name="муниципальные программы" sheetId="1" r:id="rId1"/>
  </sheets>
  <definedNames>
    <definedName name="_xlnm.Print_Titles" localSheetId="0">'муниципальные программы'!$11:$11</definedName>
    <definedName name="_xlnm.Print_Area" localSheetId="0">'муниципальные программы'!$A$1:$H$440</definedName>
  </definedNames>
  <calcPr fullCalcOnLoad="1"/>
</workbook>
</file>

<file path=xl/sharedStrings.xml><?xml version="1.0" encoding="utf-8"?>
<sst xmlns="http://schemas.openxmlformats.org/spreadsheetml/2006/main" count="1508" uniqueCount="514">
  <si>
    <t>Тыс. рублей</t>
  </si>
  <si>
    <t>Наименование</t>
  </si>
  <si>
    <t>КЦСР</t>
  </si>
  <si>
    <t>ГРБС</t>
  </si>
  <si>
    <r>
      <t>Р</t>
    </r>
    <r>
      <rPr>
        <b/>
        <sz val="18"/>
        <rFont val="Times New Roman"/>
        <family val="1"/>
      </rPr>
      <t>з</t>
    </r>
  </si>
  <si>
    <t>Пр</t>
  </si>
  <si>
    <t>КВР</t>
  </si>
  <si>
    <t>Сумма</t>
  </si>
  <si>
    <t xml:space="preserve">План </t>
  </si>
  <si>
    <t>Факт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</si>
  <si>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</si>
  <si>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01 0 00 00000</t>
  </si>
  <si>
    <t>Подпрограмма "Энергосбережение Никольского муниципального района на 2020-2025 годы"</t>
  </si>
  <si>
    <t>01 1 00 00000</t>
  </si>
  <si>
    <t>Основное мероприятие "Повышение энергетической эффективности муниципальных учреждений"</t>
  </si>
  <si>
    <t>01 1 01 00000</t>
  </si>
  <si>
    <t>Мероприятия по энергосбережению</t>
  </si>
  <si>
    <t>01 1 01 21350</t>
  </si>
  <si>
    <t xml:space="preserve">Субсидии бюджетным учреждениям </t>
  </si>
  <si>
    <t>07</t>
  </si>
  <si>
    <t>02</t>
  </si>
  <si>
    <t>610</t>
  </si>
  <si>
    <t>Иные закупки товаров, работ и услуг для обеспечения государственных (муниципальных) нужд</t>
  </si>
  <si>
    <t>01</t>
  </si>
  <si>
    <t>04</t>
  </si>
  <si>
    <t>240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</si>
  <si>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</si>
  <si>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01 1 02 00000</t>
  </si>
  <si>
    <t xml:space="preserve">01 1 02 21350 </t>
  </si>
  <si>
    <t>01 1 02 21350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</si>
  <si>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</si>
  <si>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01 1 04 00000</t>
  </si>
  <si>
    <t>01 1 04 21350</t>
  </si>
  <si>
    <t>05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</si>
  <si>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</si>
  <si>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01 1 05 00000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</si>
  <si>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</si>
  <si>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01 1 05 43250</t>
  </si>
  <si>
    <t>Подпрограмма "Рациональное природопользование и охрана окружающей среды Никольского муниципального района на 2020-2025 годы"</t>
  </si>
  <si>
    <t>01 2 00 00000</t>
  </si>
  <si>
    <t>Основное мероприятие "Охрана и рациональное использование водных ресурсов"</t>
  </si>
  <si>
    <t>01 2 01 00000</t>
  </si>
  <si>
    <t xml:space="preserve">Мероприятия по объектам нецентрализованного водоснабжения </t>
  </si>
  <si>
    <t>01 2 01 21360</t>
  </si>
  <si>
    <t>Бюджетные инвестиции</t>
  </si>
  <si>
    <t xml:space="preserve">01 2 01 21360 </t>
  </si>
  <si>
    <t>546</t>
  </si>
  <si>
    <t>06</t>
  </si>
  <si>
    <t>410</t>
  </si>
  <si>
    <t>Реализация проекта  "Народный бюджет"</t>
  </si>
  <si>
    <t xml:space="preserve">01 2 01 S2270 </t>
  </si>
  <si>
    <t xml:space="preserve">Бюджетные инвестиции </t>
  </si>
  <si>
    <t>Основное мероприятие "Мероприятия по обеспечению экологической безопасности и экологическому просвещению"</t>
  </si>
  <si>
    <t>01 2 02 00000</t>
  </si>
  <si>
    <t>Другие мероприятия в области охраны окружающей среды и природоохранные мероприятия</t>
  </si>
  <si>
    <t>01 2 02 20120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</si>
  <si>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</si>
  <si>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01 2 03 00000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</si>
  <si>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</si>
  <si>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</si>
  <si>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Расходы на выплаты персоналу государственных (муниципальных) органов</t>
  </si>
  <si>
    <t>01 2 03 72314</t>
  </si>
  <si>
    <t>120</t>
  </si>
  <si>
    <t>Основное мероприятие "Реализация государственных полномочий  по отлову и содержанию безнадзорных животных"</t>
  </si>
  <si>
    <t xml:space="preserve">01 2 04 00000 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</si>
  <si>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</si>
  <si>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01 2 04 72230</t>
  </si>
  <si>
    <t>09</t>
  </si>
  <si>
    <t>Муниципальная программа "Развитие физической культуры и спорта в Никольском муниципальном районе на 2020-2025 годы"</t>
  </si>
  <si>
    <t>02 0 00 00000</t>
  </si>
  <si>
    <t>Основное мероприятие "Физическая культура и массовый спорт"</t>
  </si>
  <si>
    <t>02 0 01 00000</t>
  </si>
  <si>
    <t>Расходы на обеспечение деятельности (оказание услуг) муниципальных учреждений</t>
  </si>
  <si>
    <t>02 0 01 00590</t>
  </si>
  <si>
    <t>11</t>
  </si>
  <si>
    <t xml:space="preserve">Мероприятия в области  физической культуры и спорта </t>
  </si>
  <si>
    <t>02 0 01 21600</t>
  </si>
  <si>
    <t>115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</si>
  <si>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</si>
  <si>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02 0 01 21601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</si>
  <si>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</si>
  <si>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02 0 01 70030</t>
  </si>
  <si>
    <t>Основное мероприятие "Реализация и внедрение комплекса ГТО на территории района"</t>
  </si>
  <si>
    <t>02 0 02 00000</t>
  </si>
  <si>
    <t>02 0 02 21600</t>
  </si>
  <si>
    <t>Осуществление части полномочий по обеспечению условий для развития на территории поселения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</si>
  <si>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02 0 02 21601</t>
  </si>
  <si>
    <t>Основное мероприятие "Подготовка спортивного резерва"</t>
  </si>
  <si>
    <t>02 0 03 00000</t>
  </si>
  <si>
    <t>02 0 03 21600</t>
  </si>
  <si>
    <t>02 0 03 21601</t>
  </si>
  <si>
    <t>Основное мероприятие "Совершенствование кадрового и материально-технического обеспечения отрасли"</t>
  </si>
  <si>
    <t>02 0 04 00000</t>
  </si>
  <si>
    <t>02 0 04 21600</t>
  </si>
  <si>
    <t>Основное мероприятие "Развитие инфраструктуры физической культуры и спорта"</t>
  </si>
  <si>
    <t>02 0 05 00000</t>
  </si>
  <si>
    <t>02 0 05 21601</t>
  </si>
  <si>
    <t>Обустройство площадки и установка оборудования ГТО</t>
  </si>
  <si>
    <t>02 0 05 22280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</si>
  <si>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</si>
  <si>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</si>
  <si>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Муниципальная программа "Социальная поддержка граждан Никольского муниципального района на 2020-2025 годы"</t>
  </si>
  <si>
    <t>03 0 00 00000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</si>
  <si>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</si>
  <si>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</si>
  <si>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</si>
  <si>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03 1 01 00000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</si>
  <si>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</si>
  <si>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03 1 01 21830</t>
  </si>
  <si>
    <t>114</t>
  </si>
  <si>
    <t>03</t>
  </si>
  <si>
    <t>Социальные выплаты гражданам, кроме публичных нормативных социальных выплат</t>
  </si>
  <si>
    <t>320</t>
  </si>
  <si>
    <t>Основное мероприятие "Предоставление иных социальных выплат"</t>
  </si>
  <si>
    <t>03 1 02 00000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</si>
  <si>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</si>
  <si>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 xml:space="preserve">03 1 02 21810 </t>
  </si>
  <si>
    <t>10</t>
  </si>
  <si>
    <t>Публичные нормативные социальные выплаты гражданам</t>
  </si>
  <si>
    <t>310</t>
  </si>
  <si>
    <t>Дополнительное материальное содержание лицам, имеющим звание "Почетный гражданин Никольского района"</t>
  </si>
  <si>
    <t>03 1 02 21820</t>
  </si>
  <si>
    <t xml:space="preserve">03 1 02 21820 </t>
  </si>
  <si>
    <t>Реализация мероприятий по обеспечению жильем молодых семей</t>
  </si>
  <si>
    <t>03 1 02 L4970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</si>
  <si>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</si>
  <si>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03 1 P1 00000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</si>
  <si>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</si>
  <si>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03 1 Р1 72300</t>
  </si>
  <si>
    <t>Подпрограмма "Модернизация и развитие социального обслуживания"</t>
  </si>
  <si>
    <t>03 2 00 00000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</si>
  <si>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</si>
  <si>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03 2 01 00000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</si>
  <si>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</si>
  <si>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>03 2 01 72315</t>
  </si>
  <si>
    <t>Подпрограмма  "Организация  отдыха детей, их оздоровления и занятости в Никольском муниципальном районе на 2020-2025 годы"</t>
  </si>
  <si>
    <t>03 3 00 00000</t>
  </si>
  <si>
    <t>Основное мероприятие "Сохранение уровня охвата детей всеми формами отдыха, оздоровления и занятости"</t>
  </si>
  <si>
    <t>03 3 01 00000</t>
  </si>
  <si>
    <t>03 3 01 00590</t>
  </si>
  <si>
    <t>Мероприятия по оздоровлению детей, включая занятость несовершеннолетних</t>
  </si>
  <si>
    <t>03 3 01 21960</t>
  </si>
  <si>
    <t>03 3 01 70030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</si>
  <si>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</si>
  <si>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03 3 01 S1030</t>
  </si>
  <si>
    <t xml:space="preserve">546 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</si>
  <si>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</si>
  <si>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03 3 02 00000</t>
  </si>
  <si>
    <t>03 3 02 21960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</si>
  <si>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</si>
  <si>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03 3 03 00000</t>
  </si>
  <si>
    <t>03 3 03 21960</t>
  </si>
  <si>
    <t xml:space="preserve">07 </t>
  </si>
  <si>
    <t>Муниципальная программа "Развитие сферы культуры Никольского муниципального района на 2020-2025 годы"</t>
  </si>
  <si>
    <t>04 0 00 00000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</si>
  <si>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</si>
  <si>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04 1 00 00000</t>
  </si>
  <si>
    <t>Основное мероприятие "Оказание туристско-информационных услуг"</t>
  </si>
  <si>
    <t>04 1 01 00000</t>
  </si>
  <si>
    <t xml:space="preserve">Учреждения культуры </t>
  </si>
  <si>
    <t>04 1 01 01590</t>
  </si>
  <si>
    <t>08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</si>
  <si>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</si>
  <si>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04 1 01 21800</t>
  </si>
  <si>
    <t>04 1 01 70030</t>
  </si>
  <si>
    <t>Основное мероприятие "Организация и проведение мероприятий"</t>
  </si>
  <si>
    <t>04 1 02 00000</t>
  </si>
  <si>
    <t>04 1 02 01590</t>
  </si>
  <si>
    <t>04 1 02 70030</t>
  </si>
  <si>
    <t>Подпрограмма "Развитие культурно-досугового обеспечения населения Никольского муниципального района"</t>
  </si>
  <si>
    <t>04 2 00 00000</t>
  </si>
  <si>
    <t>Основное мероприятие "Культурно-досуговая деятельность"</t>
  </si>
  <si>
    <t>04 2 01 00000</t>
  </si>
  <si>
    <t>04 2 01 01590</t>
  </si>
  <si>
    <t>04 2 01 70030</t>
  </si>
  <si>
    <t>Основное мероприятие «Реализация регионального проекта «Культурная среда»</t>
  </si>
  <si>
    <t>04 2 A1 00000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</si>
  <si>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</si>
  <si>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04 2 A1 55198</t>
  </si>
  <si>
    <t>Подпрограмма "Развитие библиотечного дела в Никольском муниципальном районе"</t>
  </si>
  <si>
    <t>04 3 00 00000</t>
  </si>
  <si>
    <t>Основное мероприятие "Информационная деятельность библиотек"</t>
  </si>
  <si>
    <t>04 3 01 00000</t>
  </si>
  <si>
    <t>Библиотеки</t>
  </si>
  <si>
    <t>04 3 01 03590</t>
  </si>
  <si>
    <t>Расходы на выплату персонала казенных учреждений</t>
  </si>
  <si>
    <t>110</t>
  </si>
  <si>
    <t>Уплата налогов, сборов и иных платежей</t>
  </si>
  <si>
    <t>850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</si>
  <si>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</si>
  <si>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</si>
  <si>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04 3 01 70030</t>
  </si>
  <si>
    <t>Комплектование книжных фондов муниципальных библиотек</t>
  </si>
  <si>
    <t>04 3 01 74090</t>
  </si>
  <si>
    <t>Обеспечение развития и укрепления материально-технической базы сельских библиотек</t>
  </si>
  <si>
    <t xml:space="preserve">04 3 01 S1900 </t>
  </si>
  <si>
    <t>04 3 01 S1900</t>
  </si>
  <si>
    <t>Подпрограмма "Развитие дополнительного художественного образования детей"</t>
  </si>
  <si>
    <t>04 4 00 00000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</si>
  <si>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</si>
  <si>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04 4 01 00000</t>
  </si>
  <si>
    <t xml:space="preserve">Учреждения по внешкольной работе с детьми  </t>
  </si>
  <si>
    <t>04 4 01 15590</t>
  </si>
  <si>
    <t>04 4 01 70030</t>
  </si>
  <si>
    <t>Подпрограмма "Организация музейной деятельности на территории Никольского муниципального района"</t>
  </si>
  <si>
    <t>04 5 00 00000</t>
  </si>
  <si>
    <t>Основное мероприятие "Публичный показ музейных предметов, музейных коллекций"</t>
  </si>
  <si>
    <t>04 5 01 00000</t>
  </si>
  <si>
    <t>Музеи</t>
  </si>
  <si>
    <t>04 5 01 02590</t>
  </si>
  <si>
    <t>04 5 01 70030</t>
  </si>
  <si>
    <t>Подпрограмма "Обеспечение условий реализации муниципальной программы"</t>
  </si>
  <si>
    <t>04 6 00 00000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</si>
  <si>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</si>
  <si>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04 6 01 00000</t>
  </si>
  <si>
    <t>Расходы на обеспечение функций органов местного самоуправления</t>
  </si>
  <si>
    <t>04 6 01 00190</t>
  </si>
  <si>
    <t>04 6 01 70030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</si>
  <si>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</si>
  <si>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04 6 03 00000</t>
  </si>
  <si>
    <t>Центр обслуживания бюджетных учреждений</t>
  </si>
  <si>
    <t>04 6 03 19590</t>
  </si>
  <si>
    <t>04 6 03 70030</t>
  </si>
  <si>
    <t>Муниципальная программа "Развитие образования Никольского муниципального района на 2020-2025 годы"</t>
  </si>
  <si>
    <t>05 0 00 00000</t>
  </si>
  <si>
    <t>Подпрограмма "Развитие дошкольного образования"</t>
  </si>
  <si>
    <t>05 1 00 00000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</si>
  <si>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</si>
  <si>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05 1 01 00000</t>
  </si>
  <si>
    <t>Детские дошкольные учреждения</t>
  </si>
  <si>
    <t>05 1 01 11590</t>
  </si>
  <si>
    <t>05 1 01 70030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</si>
  <si>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</si>
  <si>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05 1 01 72010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</si>
  <si>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</si>
  <si>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05 1 02 00000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</si>
  <si>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</si>
  <si>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05 1 02 72020</t>
  </si>
  <si>
    <t>Основное мероприятие "Модернизация региональных систем дошкольного образования"</t>
  </si>
  <si>
    <t>05 1 03 00000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</si>
  <si>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</si>
  <si>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05 1 03 43230</t>
  </si>
  <si>
    <t>Строительство, реконструкция объектов социальной и коммунальной инфраструктур муниципальной собственности</t>
  </si>
  <si>
    <t>05 1 03 S3230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</si>
  <si>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</si>
  <si>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05 1 04 00000</t>
  </si>
  <si>
    <t>05 1 04 72020</t>
  </si>
  <si>
    <t>Подпрограмма "Развитие общего и дополнительного образования детей"</t>
  </si>
  <si>
    <t>05 2 00 00000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</si>
  <si>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</si>
  <si>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05 2 01 00000</t>
  </si>
  <si>
    <t>Школы-детские сады, школы начальные, неполные средние и средние</t>
  </si>
  <si>
    <t>05 2 01 13590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</si>
  <si>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</si>
  <si>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</si>
  <si>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05 2 01 70030</t>
  </si>
  <si>
    <t>05 2 01 72010</t>
  </si>
  <si>
    <t>Основное мероприятие "Предоставление питания на льготных условиях  отдельным категориям обучающихся"</t>
  </si>
  <si>
    <t>05 2 02 00000</t>
  </si>
  <si>
    <t>05 2 02 72020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</si>
  <si>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</si>
  <si>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05 2 02 L3041</t>
  </si>
  <si>
    <t>05 2 03 00000</t>
  </si>
  <si>
    <t>05 2 03 72020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</si>
  <si>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</si>
  <si>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05 2 04 00000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</si>
  <si>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</si>
  <si>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05 2 04 27980</t>
  </si>
  <si>
    <t>05 2 04 70030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</si>
  <si>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</si>
  <si>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05 2 05 00000</t>
  </si>
  <si>
    <t>05 2 05 72020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</si>
  <si>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</si>
  <si>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05 2 06 00000</t>
  </si>
  <si>
    <t>Реализация мероприятий по обеспечению системы образования профессиональными  кадрами</t>
  </si>
  <si>
    <t xml:space="preserve">05 2 06 21850 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</si>
  <si>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</si>
  <si>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</si>
  <si>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</si>
  <si>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Учреждения по внешкольной работе с детьми</t>
  </si>
  <si>
    <t>05 2 08 15590</t>
  </si>
  <si>
    <t>05 2 08 70030</t>
  </si>
  <si>
    <t>Создание в муниципальных общеобразовательных организациях кружков по развитию предпринимательства</t>
  </si>
  <si>
    <t>05 2 08 S1420</t>
  </si>
  <si>
    <t>Основное мероприятие "Реализация регионального проекта "Современная школа"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</si>
  <si>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</si>
  <si>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</si>
  <si>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Е1 51690</t>
  </si>
  <si>
    <t>Основное мероприятие "Реализация регионального проекта "Успех каждого ребенка"</t>
  </si>
  <si>
    <t>05 2 E2 00000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</si>
  <si>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</si>
  <si>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05 2 E2 54910</t>
  </si>
  <si>
    <t>Основное мероприятие "Реализация регионального проекта "Цифровая образовательная среда"</t>
  </si>
  <si>
    <t>05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</si>
  <si>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</si>
  <si>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05 2 Е4 52100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</si>
  <si>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</si>
  <si>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05 2 10 00000</t>
  </si>
  <si>
    <t>05 2 10 15590</t>
  </si>
  <si>
    <t>Субсидии некоммерческим организациям (за исключением государственных (муниципальных) учреждений)</t>
  </si>
  <si>
    <t>630</t>
  </si>
  <si>
    <t>05 2 10 70030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</si>
  <si>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</si>
  <si>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05 2 11 00000</t>
  </si>
  <si>
    <t>05 2 11 41220</t>
  </si>
  <si>
    <t>Капитальный ремонт объектов социальной и коммунальной инфраструктур муниципальной собственности</t>
  </si>
  <si>
    <t>05 2 11 S1220</t>
  </si>
  <si>
    <t>05 2 11 S3230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</si>
  <si>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</si>
  <si>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05 2 11 L2550</t>
  </si>
  <si>
    <t>Подпрограмма "Обеспечение реализации подпрограмм"</t>
  </si>
  <si>
    <t>05 3 00 00000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</si>
  <si>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</si>
  <si>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05 3 01 00000</t>
  </si>
  <si>
    <t>05 3 01 19590</t>
  </si>
  <si>
    <t>05 3 01 70030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</si>
  <si>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</si>
  <si>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05 3 02 00000</t>
  </si>
  <si>
    <t>05 3 02 00190</t>
  </si>
  <si>
    <t>05 3 02 70030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</si>
  <si>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</si>
  <si>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06 0 00 00000</t>
  </si>
  <si>
    <t>Подпрограмма "Профилактика преступлений и иных правонарушений"</t>
  </si>
  <si>
    <t>06 1 00 00000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</si>
  <si>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</si>
  <si>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06 1 01 00000</t>
  </si>
  <si>
    <t>Мероприятия по профилактике преступлений и иных правонарушений</t>
  </si>
  <si>
    <t>06 1 01 23060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</si>
  <si>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</si>
  <si>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</si>
  <si>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Основное мероприятие  "Предупреждение экстремизма и терроризма"</t>
  </si>
  <si>
    <t>06 1 02 00000</t>
  </si>
  <si>
    <t>06 1 02 23060</t>
  </si>
  <si>
    <t>14</t>
  </si>
  <si>
    <t>Иные выплаты населению</t>
  </si>
  <si>
    <t>360</t>
  </si>
  <si>
    <t>Проведение мероприятий по антитеррористической защищенности мест массового пребывания людей</t>
  </si>
  <si>
    <t>06 1 02 S1130</t>
  </si>
  <si>
    <t>Основное мероприятие  "Обеспечение внедрения и /или эксплуатации аппаратно-програмного комплекса "Безопасный город"</t>
  </si>
  <si>
    <t>06 1 03 00000</t>
  </si>
  <si>
    <t xml:space="preserve">Внедрение и (или) эксплуатация аппаратно-программного комплекса "Безопасный город" </t>
  </si>
  <si>
    <t>06 1 03 S1060</t>
  </si>
  <si>
    <t>Основное мероприятие  "Привлечение общественности к охране общественного порядка"</t>
  </si>
  <si>
    <t>06 1 04 00000</t>
  </si>
  <si>
    <t>06 1 04 23060</t>
  </si>
  <si>
    <t>Основное мероприятие "Предупреждение преступлений, связанных с мошенничеством"</t>
  </si>
  <si>
    <t>06 1 05 00000</t>
  </si>
  <si>
    <t>06 1 05 23060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</si>
  <si>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</si>
  <si>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06 1 06 00000</t>
  </si>
  <si>
    <t>06 1 06 23060</t>
  </si>
  <si>
    <t>853</t>
  </si>
  <si>
    <t>Подпрограмма "Формирование законопослушного поведения участников дорожного движения"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</si>
  <si>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</si>
  <si>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</si>
  <si>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06 2 01 00000</t>
  </si>
  <si>
    <t>Прочие мероприятия в сфере безопасности дорожного движения</t>
  </si>
  <si>
    <t>06 2 01 20300</t>
  </si>
  <si>
    <t>13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</si>
  <si>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</si>
  <si>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06 2 03 00000</t>
  </si>
  <si>
    <t>06 2 03 20300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</si>
  <si>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</si>
  <si>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06 3 00 00000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</si>
  <si>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</si>
  <si>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06 3 01 00000</t>
  </si>
  <si>
    <t>Прочие мероприятия по профилактике употребления психоактивных веществ</t>
  </si>
  <si>
    <t>06 3 01 21890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</si>
  <si>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</si>
  <si>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06 3 02 00000</t>
  </si>
  <si>
    <t>Прочие мероприятия по профилактике употребления  психоактивных веществ</t>
  </si>
  <si>
    <t>06 3 02 21890</t>
  </si>
  <si>
    <t>Муниципальная  программа "Экономическое развитие Никольского муниципального района на 2020-2025 годы"</t>
  </si>
  <si>
    <t>07 0 00 00000</t>
  </si>
  <si>
    <t>Подпрограмма "Поддержка и развитие малого и среднего предпринимательства в Никольском муниципальном районе на 2020-2025 годы"</t>
  </si>
  <si>
    <t>07 1 00 00000</t>
  </si>
  <si>
    <t>Основное мероприятие "Пропаганда предпринимательства, формирование положительного образа предпринимателя"</t>
  </si>
  <si>
    <t>07 1 03 00000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</si>
  <si>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</si>
  <si>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07 1 03 20450</t>
  </si>
  <si>
    <t>Основное мероприятие "Содействие развитию предпринимательства в приоритетных отраслях"</t>
  </si>
  <si>
    <t>07 1 06 00000</t>
  </si>
  <si>
    <t>Реализация мероприятий, направленных на  поддержку и развитие предпринимательства</t>
  </si>
  <si>
    <t>07 1 06 20470</t>
  </si>
  <si>
    <t>Основное мероприятие "Организация проведения кадастровых  работ"</t>
  </si>
  <si>
    <t>07 1 07 00000</t>
  </si>
  <si>
    <t>Проведение комплексных кадастровых работ</t>
  </si>
  <si>
    <t>07 1 07 S1910</t>
  </si>
  <si>
    <t>12</t>
  </si>
  <si>
    <t>Проведение работ по межеванию земельных участков</t>
  </si>
  <si>
    <t>07 1 07 21910</t>
  </si>
  <si>
    <t>Подпрограмма "Развитие торговли  и обеспечение прав потребителей в Никольском муниципальном районе на 2020-2025 г.г."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</si>
  <si>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</si>
  <si>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</si>
  <si>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07 2 01 00000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</si>
  <si>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</si>
  <si>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07 2 01 S1050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</si>
  <si>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</si>
  <si>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мобильной торговли в малонаселенных и труднодоступных населенных пунктах</t>
  </si>
  <si>
    <t>07 2 01 S1250</t>
  </si>
  <si>
    <t xml:space="preserve">Подпрограмма «Транспортное обслуживание населения» 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</si>
  <si>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</si>
  <si>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</si>
  <si>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</si>
  <si>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</si>
  <si>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</si>
  <si>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Муниципальная программа "Комплексное развитие сельских территорий Никольского района Вологодской области на 2020-2025 годы"</t>
  </si>
  <si>
    <t>08 0 00 00000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</si>
  <si>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</si>
  <si>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08 0 01 00000</t>
  </si>
  <si>
    <t>Улучшение жилищных условий граждан, проживающих на сельских территориях</t>
  </si>
  <si>
    <t>08 0 01 L5764</t>
  </si>
  <si>
    <t>Основное мероприятие "Реализация проектов по современному облику сельских территорий Муниципального района"</t>
  </si>
  <si>
    <t>08 0 03 00000</t>
  </si>
  <si>
    <t>Обеспечение комплексного развития сельских территорий</t>
  </si>
  <si>
    <t>08 0 03 L5769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</si>
  <si>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</si>
  <si>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 xml:space="preserve">09 0 00 00000 </t>
  </si>
  <si>
    <t>Основное мероприятие "Содержание муниципальных дорог и искусственных сооружений"</t>
  </si>
  <si>
    <t xml:space="preserve">09 0 01 00000 </t>
  </si>
  <si>
    <t>Содержание муниципальных дорог и искусственных сооружений</t>
  </si>
  <si>
    <t>09 0 01 20100</t>
  </si>
  <si>
    <t>Иные межбюджетные трансферты</t>
  </si>
  <si>
    <t>540</t>
  </si>
  <si>
    <t>Основное мероприятие "Ремонт муниципальных дорог и искусственных сооружений"</t>
  </si>
  <si>
    <t xml:space="preserve">09 0 02 00000 </t>
  </si>
  <si>
    <t>Ремонт муниципальных дорог и искусственных сооружений</t>
  </si>
  <si>
    <t>09 0 02 20110</t>
  </si>
  <si>
    <t>Осуществление дорожной деятельности в отношении автомобильных дорог общего пользования местного значения</t>
  </si>
  <si>
    <t>09 0 02 S1350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</si>
  <si>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</si>
  <si>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09 0 02 S1360</t>
  </si>
  <si>
    <t>Муниципальная  программа "Реализация молодежной политики на территории Никольского муниципального района на 2020-2025 годы"</t>
  </si>
  <si>
    <t>10 0 00 00000</t>
  </si>
  <si>
    <t>Основное мероприятие "Создание и развитие условий для патриотического воспитания граждан"</t>
  </si>
  <si>
    <t>10 0 01 00000</t>
  </si>
  <si>
    <t>Проведение мероприятий для детей и молодежи</t>
  </si>
  <si>
    <t>10 0 01 21970</t>
  </si>
  <si>
    <t>Основное мероприятие "Активизация и развитие волонтерского движения на территории района"</t>
  </si>
  <si>
    <t>10 0 02 00000</t>
  </si>
  <si>
    <t>10 0 02 21970</t>
  </si>
  <si>
    <t>Основное мероприятие "Повышение социальной активности молодежи, направленной на достижение общественных интересов"</t>
  </si>
  <si>
    <t>10 0 03 00000</t>
  </si>
  <si>
    <t>10 0 03 21970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</si>
  <si>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</si>
  <si>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10 0 04 00000</t>
  </si>
  <si>
    <t>10 0 04 21970</t>
  </si>
  <si>
    <t>Муниципальная программа "Управление муниципальными финансами Никольского муниципального района на 2020-2025 годы"</t>
  </si>
  <si>
    <t>11 0 00 00000</t>
  </si>
  <si>
    <t>Основное мероприятие "Выравнивание бюджетной обеспеченности муниципальных образований района"</t>
  </si>
  <si>
    <t>11 0 03 00000</t>
  </si>
  <si>
    <t>Дотации на выравнивание бюджетной обеспеченности муниципальных районов (городских округов)</t>
  </si>
  <si>
    <t>11 0 03 70010</t>
  </si>
  <si>
    <t>Дотации</t>
  </si>
  <si>
    <t>098</t>
  </si>
  <si>
    <t>510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</si>
  <si>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</si>
  <si>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11 0 03 72220</t>
  </si>
  <si>
    <t>Основное мероприятие "Поддержка мер по обеспечению сбалансированности бюджетов поселений"</t>
  </si>
  <si>
    <t>11 0 04 00000</t>
  </si>
  <si>
    <t>Дотации на поддержку мер по обеспечению сбалансированности бюджетов муниципальных районов (городских округов)</t>
  </si>
  <si>
    <t>11 0 04 70020</t>
  </si>
  <si>
    <t xml:space="preserve">Дотации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</si>
  <si>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</si>
  <si>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</si>
  <si>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</si>
  <si>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11 0 06 00000</t>
  </si>
  <si>
    <t xml:space="preserve">Осуществление части полномочий по внутреннему муниципальному финансовому контролю </t>
  </si>
  <si>
    <t>11 0 06 21760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</si>
  <si>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</si>
  <si>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11 0 07 00000</t>
  </si>
  <si>
    <t>11 0 07 00190</t>
  </si>
  <si>
    <t>11 0 07 70030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</si>
  <si>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</si>
  <si>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11 0 08 00000</t>
  </si>
  <si>
    <t>Центр бюджетного учета и отчетности</t>
  </si>
  <si>
    <t>11 0 08 12590</t>
  </si>
  <si>
    <t>Осуществление части полномочий по ведению бухгалтерского (бюджетного) учета и составлению отчетности</t>
  </si>
  <si>
    <t>11 0 08 21780</t>
  </si>
  <si>
    <t>11 0 08 70030</t>
  </si>
  <si>
    <t>Муниципальная программа  "Кадровая политика в сфере здравоохранения Никольского муниципального района на 2020-2025 годы"</t>
  </si>
  <si>
    <t>12 0 00 00000</t>
  </si>
  <si>
    <t>Основное мероприятие "Предоставление жилья медицинским работникам"</t>
  </si>
  <si>
    <t>12 0 01 00000</t>
  </si>
  <si>
    <t>Обеспечение системы здравоохранения медицинскими кадрами</t>
  </si>
  <si>
    <t>12 0 01 21840</t>
  </si>
  <si>
    <t>Основное мероприятие "Оказание социальной поддержки студентам, специалистам сферы здравоохранения"</t>
  </si>
  <si>
    <t>12 0 02 00000</t>
  </si>
  <si>
    <t>12 0 02 21840</t>
  </si>
  <si>
    <t>Стипендии</t>
  </si>
  <si>
    <t>340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</si>
  <si>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</si>
  <si>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13 0 00 00000</t>
  </si>
  <si>
    <t xml:space="preserve">Основное мероприятие "Реализация регионального проекта "Формирование комфортной городской среды"  </t>
  </si>
  <si>
    <t>13 0 F2 00000</t>
  </si>
  <si>
    <t xml:space="preserve">Реализация мероприятий по благоустройству общественных территорий </t>
  </si>
  <si>
    <t>13 0 F2 55552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</si>
  <si>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</si>
  <si>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14 0 00 00000</t>
  </si>
  <si>
    <t>Основное мероприятие "Финансовая поддержка СОНКО"</t>
  </si>
  <si>
    <t xml:space="preserve">14 0 01 00000 </t>
  </si>
  <si>
    <t>Финансовое обеспечение социально ориентированных некоммерческих  организаций из районного бюджета</t>
  </si>
  <si>
    <t>14 0 01 21980</t>
  </si>
  <si>
    <t>Муниципальная программа "Развитие информационного общества в Никольском районе на 2020-2025 годы"</t>
  </si>
  <si>
    <t>15 0 00 00000</t>
  </si>
  <si>
    <t>Основное мероприятие "Содействие развитию связи  и ИТ-отрасли на территории Никольского района"</t>
  </si>
  <si>
    <t>15 0 01 00000</t>
  </si>
  <si>
    <t>Мероприятия по обеспечению устойчивой сотовой связи</t>
  </si>
  <si>
    <t>15 0 01 41600</t>
  </si>
  <si>
    <t>Реализация мероприятий по строительству объектов инженерной инфраструктуры связи</t>
  </si>
  <si>
    <t>15 0 01 S1600</t>
  </si>
  <si>
    <t>ВСЕГО РАСХОДОВ</t>
  </si>
  <si>
    <t xml:space="preserve">Сведения о реализуемых муниципальных программах и их фактических результатах     </t>
  </si>
  <si>
    <t>за I полугодие 2020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</si>
</sst>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8" borderId="10" applyNumberFormat="0" applyFont="0" applyAlignment="0" applyProtection="0"/>
    <xf numFmtId="9" fontId="26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53">
    <xf numFmtId="0" fontId="0" fillId="0" borderId="0" xfId="0" applyAlignment="1">
      <alignment/>
    </xf>
    <xf numFmtId="0" fontId="2" fillId="41" borderId="0" xfId="0" applyFont="1" applyFill="1" applyAlignment="1">
      <alignment wrapText="1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2" fillId="41" borderId="0" xfId="0" applyFont="1" applyFill="1" applyAlignment="1">
      <alignment horizontal="center"/>
    </xf>
    <xf numFmtId="0" fontId="3" fillId="41" borderId="0" xfId="0" applyFont="1" applyFill="1" applyAlignment="1">
      <alignment horizontal="center" wrapText="1"/>
    </xf>
    <xf numFmtId="0" fontId="2" fillId="41" borderId="0" xfId="0" applyFont="1" applyFill="1" applyAlignment="1">
      <alignment horizontal="center" wrapText="1"/>
    </xf>
    <xf numFmtId="0" fontId="2" fillId="41" borderId="12" xfId="95" applyNumberFormat="1" applyFont="1" applyFill="1" applyBorder="1" applyAlignment="1" applyProtection="1">
      <alignment horizontal="right"/>
      <protection hidden="1"/>
    </xf>
    <xf numFmtId="0" fontId="2" fillId="41" borderId="0" xfId="0" applyFont="1" applyFill="1" applyAlignment="1">
      <alignment horizontal="right"/>
    </xf>
    <xf numFmtId="0" fontId="3" fillId="41" borderId="13" xfId="95" applyNumberFormat="1" applyFont="1" applyFill="1" applyBorder="1" applyAlignment="1" applyProtection="1">
      <alignment horizontal="center" vertical="center" wrapText="1"/>
      <protection hidden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vertical="top" wrapText="1"/>
    </xf>
    <xf numFmtId="49" fontId="3" fillId="41" borderId="13" xfId="0" applyNumberFormat="1" applyFont="1" applyFill="1" applyBorder="1" applyAlignment="1">
      <alignment horizontal="center" vertical="center" wrapText="1"/>
    </xf>
    <xf numFmtId="164" fontId="3" fillId="41" borderId="13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vertical="top" wrapText="1"/>
    </xf>
    <xf numFmtId="0" fontId="2" fillId="41" borderId="13" xfId="0" applyFont="1" applyFill="1" applyBorder="1" applyAlignment="1">
      <alignment horizontal="center" vertical="center" wrapText="1"/>
    </xf>
    <xf numFmtId="49" fontId="2" fillId="41" borderId="13" xfId="0" applyNumberFormat="1" applyFont="1" applyFill="1" applyBorder="1" applyAlignment="1">
      <alignment horizontal="center" vertical="center" wrapText="1"/>
    </xf>
    <xf numFmtId="164" fontId="2" fillId="41" borderId="13" xfId="0" applyNumberFormat="1" applyFont="1" applyFill="1" applyBorder="1" applyAlignment="1">
      <alignment horizontal="center" vertical="center"/>
    </xf>
    <xf numFmtId="0" fontId="2" fillId="41" borderId="13" xfId="0" applyNumberFormat="1" applyFont="1" applyFill="1" applyBorder="1" applyAlignment="1">
      <alignment vertical="top" wrapText="1"/>
    </xf>
    <xf numFmtId="164" fontId="2" fillId="41" borderId="0" xfId="0" applyNumberFormat="1" applyFont="1" applyFill="1" applyAlignment="1">
      <alignment horizontal="left"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49" fontId="2" fillId="41" borderId="13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wrapText="1"/>
    </xf>
    <xf numFmtId="0" fontId="43" fillId="41" borderId="13" xfId="0" applyFont="1" applyFill="1" applyBorder="1" applyAlignment="1">
      <alignment wrapText="1"/>
    </xf>
    <xf numFmtId="0" fontId="2" fillId="41" borderId="13" xfId="0" applyFont="1" applyFill="1" applyBorder="1" applyAlignment="1">
      <alignment horizontal="center"/>
    </xf>
    <xf numFmtId="0" fontId="2" fillId="41" borderId="13" xfId="95" applyNumberFormat="1" applyFont="1" applyFill="1" applyBorder="1" applyAlignment="1" applyProtection="1">
      <alignment vertical="top" wrapText="1"/>
      <protection hidden="1"/>
    </xf>
    <xf numFmtId="165" fontId="2" fillId="41" borderId="13" xfId="0" applyNumberFormat="1" applyFont="1" applyFill="1" applyBorder="1" applyAlignment="1">
      <alignment vertical="top" wrapText="1"/>
    </xf>
    <xf numFmtId="0" fontId="2" fillId="41" borderId="0" xfId="0" applyFont="1" applyFill="1" applyAlignment="1">
      <alignment horizontal="center" vertical="top"/>
    </xf>
    <xf numFmtId="2" fontId="2" fillId="41" borderId="13" xfId="0" applyNumberFormat="1" applyFont="1" applyFill="1" applyBorder="1" applyAlignment="1">
      <alignment vertical="top" wrapText="1"/>
    </xf>
    <xf numFmtId="0" fontId="2" fillId="41" borderId="13" xfId="0" applyFont="1" applyFill="1" applyBorder="1" applyAlignment="1">
      <alignment/>
    </xf>
    <xf numFmtId="0" fontId="2" fillId="41" borderId="14" xfId="0" applyNumberFormat="1" applyFont="1" applyFill="1" applyBorder="1" applyAlignment="1" applyProtection="1">
      <alignment horizontal="left" wrapText="1"/>
      <protection/>
    </xf>
    <xf numFmtId="164" fontId="2" fillId="41" borderId="13" xfId="0" applyNumberFormat="1" applyFont="1" applyFill="1" applyBorder="1" applyAlignment="1">
      <alignment vertical="top" wrapText="1"/>
    </xf>
    <xf numFmtId="0" fontId="2" fillId="41" borderId="13" xfId="0" applyNumberFormat="1" applyFont="1" applyFill="1" applyBorder="1" applyAlignment="1" applyProtection="1">
      <alignment vertical="top" wrapText="1"/>
      <protection/>
    </xf>
    <xf numFmtId="164" fontId="2" fillId="41" borderId="13" xfId="95" applyNumberFormat="1" applyFont="1" applyFill="1" applyBorder="1" applyAlignment="1" applyProtection="1">
      <alignment horizontal="center" vertical="center" wrapText="1"/>
      <protection hidden="1"/>
    </xf>
    <xf numFmtId="0" fontId="2" fillId="41" borderId="13" xfId="0" applyFont="1" applyFill="1" applyBorder="1" applyAlignment="1">
      <alignment vertical="top"/>
    </xf>
    <xf numFmtId="0" fontId="44" fillId="41" borderId="0" xfId="0" applyFont="1" applyFill="1" applyAlignment="1">
      <alignment horizontal="left"/>
    </xf>
    <xf numFmtId="0" fontId="44" fillId="41" borderId="0" xfId="0" applyFont="1" applyFill="1" applyAlignment="1">
      <alignment/>
    </xf>
    <xf numFmtId="0" fontId="2" fillId="41" borderId="15" xfId="0" applyFont="1" applyFill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41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41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4" fillId="41" borderId="17" xfId="0" applyNumberFormat="1" applyFont="1" applyFill="1" applyBorder="1" applyAlignment="1" applyProtection="1">
      <alignment horizontal="center" wrapText="1"/>
      <protection/>
    </xf>
    <xf numFmtId="0" fontId="44" fillId="41" borderId="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>
      <alignment horizontal="left" vertical="center" wrapText="1"/>
    </xf>
    <xf numFmtId="0" fontId="2" fillId="41" borderId="0" xfId="0" applyFont="1" applyFill="1" applyAlignment="1">
      <alignment horizontal="center"/>
    </xf>
    <xf numFmtId="0" fontId="3" fillId="41" borderId="13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 wrapText="1"/>
    </xf>
    <xf numFmtId="0" fontId="5" fillId="41" borderId="0" xfId="0" applyFont="1" applyFill="1" applyAlignment="1">
      <alignment horizontal="center" wrapText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40"/>
  <sheetViews>
    <sheetView tabSelected="1" view="pageBreakPreview" zoomScale="70" zoomScaleNormal="85" zoomScaleSheetLayoutView="70" zoomScalePageLayoutView="0" workbookViewId="0" topLeftCell="A1">
      <selection activeCell="B13" sqref="B13"/>
    </sheetView>
  </sheetViews>
  <sheetFormatPr defaultColWidth="9.00390625" defaultRowHeight="12.75"/>
  <cols>
    <col min="1" max="1" width="75.625" style="1" customWidth="1"/>
    <col min="2" max="2" width="18.00390625" style="1" customWidth="1"/>
    <col min="3" max="3" width="9.75390625" style="1" customWidth="1"/>
    <col min="4" max="4" width="9.75390625" style="3" customWidth="1"/>
    <col min="5" max="5" width="8.75390625" style="3" customWidth="1"/>
    <col min="6" max="6" width="10.00390625" style="3" customWidth="1"/>
    <col min="7" max="7" width="14.625" style="3" customWidth="1"/>
    <col min="8" max="8" width="15.375" style="3" customWidth="1"/>
    <col min="9" max="9" width="21.75390625" style="4" hidden="1" customWidth="1"/>
    <col min="10" max="16384" width="9.125" style="3" customWidth="1"/>
  </cols>
  <sheetData>
    <row r="1" spans="4:6" ht="18.75">
      <c r="D1" s="2"/>
      <c r="F1" s="2"/>
    </row>
    <row r="2" spans="1:7" ht="18.75">
      <c r="A2" s="49"/>
      <c r="B2" s="49"/>
      <c r="C2" s="49"/>
      <c r="D2" s="49"/>
      <c r="E2" s="49"/>
      <c r="F2" s="49"/>
      <c r="G2" s="5"/>
    </row>
    <row r="3" spans="1:8" ht="12" customHeight="1">
      <c r="A3" s="51" t="s">
        <v>512</v>
      </c>
      <c r="B3" s="51"/>
      <c r="C3" s="51"/>
      <c r="D3" s="51"/>
      <c r="E3" s="51"/>
      <c r="F3" s="51"/>
      <c r="G3" s="51"/>
      <c r="H3" s="51"/>
    </row>
    <row r="4" spans="1:8" ht="11.25" customHeight="1">
      <c r="A4" s="51"/>
      <c r="B4" s="51"/>
      <c r="C4" s="51"/>
      <c r="D4" s="51"/>
      <c r="E4" s="51"/>
      <c r="F4" s="51"/>
      <c r="G4" s="51"/>
      <c r="H4" s="51"/>
    </row>
    <row r="5" spans="1:8" ht="22.5">
      <c r="A5" s="52" t="s">
        <v>513</v>
      </c>
      <c r="B5" s="52"/>
      <c r="C5" s="52"/>
      <c r="D5" s="52"/>
      <c r="E5" s="52"/>
      <c r="F5" s="52"/>
      <c r="G5" s="52"/>
      <c r="H5" s="52"/>
    </row>
    <row r="6" spans="1:8" ht="18.75">
      <c r="A6" s="6"/>
      <c r="B6" s="6"/>
      <c r="C6" s="6"/>
      <c r="D6" s="6"/>
      <c r="E6" s="6"/>
      <c r="F6" s="6"/>
      <c r="G6" s="6"/>
      <c r="H6" s="6"/>
    </row>
    <row r="7" spans="1:8" ht="18.75">
      <c r="A7" s="7"/>
      <c r="B7" s="7"/>
      <c r="C7" s="7"/>
      <c r="D7" s="7"/>
      <c r="E7" s="7"/>
      <c r="F7" s="7"/>
      <c r="G7" s="7"/>
      <c r="H7" s="7"/>
    </row>
    <row r="8" spans="6:8" ht="18.75">
      <c r="F8" s="8"/>
      <c r="H8" s="9" t="s">
        <v>0</v>
      </c>
    </row>
    <row r="9" spans="1:8" ht="18.75">
      <c r="A9" s="50" t="s">
        <v>1</v>
      </c>
      <c r="B9" s="50" t="s">
        <v>2</v>
      </c>
      <c r="C9" s="50" t="s">
        <v>3</v>
      </c>
      <c r="D9" s="50" t="s">
        <v>4</v>
      </c>
      <c r="E9" s="50" t="s">
        <v>5</v>
      </c>
      <c r="F9" s="50" t="s">
        <v>6</v>
      </c>
      <c r="G9" s="50" t="s">
        <v>7</v>
      </c>
      <c r="H9" s="50"/>
    </row>
    <row r="10" spans="1:8" ht="25.5" customHeight="1">
      <c r="A10" s="50"/>
      <c r="B10" s="50"/>
      <c r="C10" s="50"/>
      <c r="D10" s="50"/>
      <c r="E10" s="50"/>
      <c r="F10" s="50"/>
      <c r="G10" s="10" t="s">
        <v>8</v>
      </c>
      <c r="H10" s="10" t="s">
        <v>9</v>
      </c>
    </row>
    <row r="11" spans="1:8" ht="18.75">
      <c r="A11" s="11">
        <v>1</v>
      </c>
      <c r="B11" s="11">
        <v>2</v>
      </c>
      <c r="C11" s="11">
        <v>3</v>
      </c>
      <c r="D11" s="10">
        <v>4</v>
      </c>
      <c r="E11" s="10">
        <v>5</v>
      </c>
      <c r="F11" s="10">
        <v>6</v>
      </c>
      <c r="G11" s="10">
        <v>7</v>
      </c>
      <c r="H11" s="11">
        <v>8</v>
      </c>
    </row>
    <row r="12" spans="1:9" ht="62.25" customHeight="1">
      <c r="A12" s="12" t="s">
        <v>10</v>
      </c>
      <c r="B12" s="13" t="s">
        <v>11</v>
      </c>
      <c r="C12" s="13"/>
      <c r="D12" s="13"/>
      <c r="E12" s="13"/>
      <c r="F12" s="13"/>
      <c r="G12" s="14">
        <f>G13+G27</f>
        <v>1753.3</v>
      </c>
      <c r="H12" s="14">
        <f>H13+H27</f>
        <v>111.30000000000001</v>
      </c>
      <c r="I12" s="4">
        <v>111300</v>
      </c>
    </row>
    <row r="13" spans="1:8" ht="37.5">
      <c r="A13" s="15" t="s">
        <v>12</v>
      </c>
      <c r="B13" s="16" t="s">
        <v>13</v>
      </c>
      <c r="C13" s="16"/>
      <c r="D13" s="17"/>
      <c r="E13" s="17"/>
      <c r="F13" s="17"/>
      <c r="G13" s="18">
        <f>G24+G14+G18+G21</f>
        <v>681</v>
      </c>
      <c r="H13" s="18">
        <f>H24+H14+H18+H21</f>
        <v>4.9</v>
      </c>
    </row>
    <row r="14" spans="1:8" ht="37.5">
      <c r="A14" s="15" t="s">
        <v>14</v>
      </c>
      <c r="B14" s="17" t="s">
        <v>15</v>
      </c>
      <c r="C14" s="16"/>
      <c r="D14" s="17"/>
      <c r="E14" s="17"/>
      <c r="F14" s="17"/>
      <c r="G14" s="18">
        <f>G15</f>
        <v>393</v>
      </c>
      <c r="H14" s="18">
        <f>H15</f>
        <v>0</v>
      </c>
    </row>
    <row r="15" spans="1:8" ht="18.75">
      <c r="A15" s="15" t="s">
        <v>16</v>
      </c>
      <c r="B15" s="17" t="s">
        <v>17</v>
      </c>
      <c r="C15" s="16"/>
      <c r="D15" s="17"/>
      <c r="E15" s="17"/>
      <c r="F15" s="17"/>
      <c r="G15" s="18">
        <f>G17+G16</f>
        <v>393</v>
      </c>
      <c r="H15" s="18">
        <f>H17+H16</f>
        <v>0</v>
      </c>
    </row>
    <row r="16" spans="1:8" ht="18.75">
      <c r="A16" s="15" t="s">
        <v>18</v>
      </c>
      <c r="B16" s="17" t="s">
        <v>17</v>
      </c>
      <c r="C16" s="16">
        <v>115</v>
      </c>
      <c r="D16" s="17" t="s">
        <v>19</v>
      </c>
      <c r="E16" s="17" t="s">
        <v>20</v>
      </c>
      <c r="F16" s="17" t="s">
        <v>21</v>
      </c>
      <c r="G16" s="18">
        <v>390</v>
      </c>
      <c r="H16" s="18">
        <v>0</v>
      </c>
    </row>
    <row r="17" spans="1:8" ht="37.5">
      <c r="A17" s="15" t="s">
        <v>22</v>
      </c>
      <c r="B17" s="17" t="s">
        <v>17</v>
      </c>
      <c r="C17" s="16">
        <v>546</v>
      </c>
      <c r="D17" s="17" t="s">
        <v>23</v>
      </c>
      <c r="E17" s="17" t="s">
        <v>24</v>
      </c>
      <c r="F17" s="17" t="s">
        <v>25</v>
      </c>
      <c r="G17" s="18">
        <v>3</v>
      </c>
      <c r="H17" s="18">
        <v>0</v>
      </c>
    </row>
    <row r="18" spans="1:8" ht="64.5" customHeight="1">
      <c r="A18" s="15" t="s">
        <v>26</v>
      </c>
      <c r="B18" s="17" t="s">
        <v>27</v>
      </c>
      <c r="C18" s="16"/>
      <c r="D18" s="17"/>
      <c r="E18" s="17"/>
      <c r="F18" s="17"/>
      <c r="G18" s="18">
        <f>G19</f>
        <v>120</v>
      </c>
      <c r="H18" s="18">
        <f>H19</f>
        <v>0</v>
      </c>
    </row>
    <row r="19" spans="1:8" ht="18.75">
      <c r="A19" s="15" t="s">
        <v>16</v>
      </c>
      <c r="B19" s="17" t="s">
        <v>28</v>
      </c>
      <c r="C19" s="16"/>
      <c r="D19" s="17"/>
      <c r="E19" s="17"/>
      <c r="F19" s="17"/>
      <c r="G19" s="18">
        <f>G20</f>
        <v>120</v>
      </c>
      <c r="H19" s="18">
        <f>H20</f>
        <v>0</v>
      </c>
    </row>
    <row r="20" spans="1:8" ht="18.75">
      <c r="A20" s="15" t="s">
        <v>18</v>
      </c>
      <c r="B20" s="17" t="s">
        <v>29</v>
      </c>
      <c r="C20" s="16">
        <v>115</v>
      </c>
      <c r="D20" s="17" t="s">
        <v>19</v>
      </c>
      <c r="E20" s="17" t="s">
        <v>20</v>
      </c>
      <c r="F20" s="17" t="s">
        <v>21</v>
      </c>
      <c r="G20" s="18">
        <v>120</v>
      </c>
      <c r="H20" s="18">
        <v>0</v>
      </c>
    </row>
    <row r="21" spans="1:8" ht="56.25">
      <c r="A21" s="15" t="s">
        <v>30</v>
      </c>
      <c r="B21" s="17" t="s">
        <v>31</v>
      </c>
      <c r="C21" s="16"/>
      <c r="D21" s="17"/>
      <c r="E21" s="17"/>
      <c r="F21" s="17"/>
      <c r="G21" s="18">
        <f>G22</f>
        <v>168</v>
      </c>
      <c r="H21" s="18">
        <f>H22</f>
        <v>4.9</v>
      </c>
    </row>
    <row r="22" spans="1:8" ht="18.75">
      <c r="A22" s="15" t="s">
        <v>16</v>
      </c>
      <c r="B22" s="17" t="s">
        <v>32</v>
      </c>
      <c r="C22" s="16"/>
      <c r="D22" s="17"/>
      <c r="E22" s="17"/>
      <c r="F22" s="17"/>
      <c r="G22" s="18">
        <f>G23</f>
        <v>168</v>
      </c>
      <c r="H22" s="18">
        <f>H23</f>
        <v>4.9</v>
      </c>
    </row>
    <row r="23" spans="1:8" ht="36.75" customHeight="1">
      <c r="A23" s="15" t="s">
        <v>22</v>
      </c>
      <c r="B23" s="17" t="s">
        <v>32</v>
      </c>
      <c r="C23" s="16">
        <v>546</v>
      </c>
      <c r="D23" s="17" t="s">
        <v>33</v>
      </c>
      <c r="E23" s="17" t="s">
        <v>20</v>
      </c>
      <c r="F23" s="17" t="s">
        <v>25</v>
      </c>
      <c r="G23" s="18">
        <v>168</v>
      </c>
      <c r="H23" s="18">
        <v>4.9</v>
      </c>
    </row>
    <row r="24" spans="1:8" ht="56.25" hidden="1">
      <c r="A24" s="15" t="s">
        <v>34</v>
      </c>
      <c r="B24" s="17" t="s">
        <v>35</v>
      </c>
      <c r="C24" s="16"/>
      <c r="D24" s="17"/>
      <c r="E24" s="17"/>
      <c r="F24" s="17"/>
      <c r="G24" s="18">
        <f>G25</f>
        <v>0</v>
      </c>
      <c r="H24" s="18">
        <f>H25</f>
        <v>0</v>
      </c>
    </row>
    <row r="25" spans="1:8" ht="78.75" customHeight="1" hidden="1">
      <c r="A25" s="15" t="s">
        <v>36</v>
      </c>
      <c r="B25" s="17" t="s">
        <v>37</v>
      </c>
      <c r="C25" s="16"/>
      <c r="D25" s="17"/>
      <c r="E25" s="17"/>
      <c r="F25" s="17"/>
      <c r="G25" s="18">
        <f>G26</f>
        <v>0</v>
      </c>
      <c r="H25" s="18">
        <f>H26</f>
        <v>0</v>
      </c>
    </row>
    <row r="26" spans="1:8" ht="37.5" hidden="1">
      <c r="A26" s="15" t="s">
        <v>22</v>
      </c>
      <c r="B26" s="17" t="s">
        <v>37</v>
      </c>
      <c r="C26" s="16">
        <v>546</v>
      </c>
      <c r="D26" s="17" t="s">
        <v>33</v>
      </c>
      <c r="E26" s="17" t="s">
        <v>20</v>
      </c>
      <c r="F26" s="17" t="s">
        <v>25</v>
      </c>
      <c r="G26" s="18">
        <v>0</v>
      </c>
      <c r="H26" s="18">
        <v>0</v>
      </c>
    </row>
    <row r="27" spans="1:8" ht="56.25">
      <c r="A27" s="15" t="s">
        <v>38</v>
      </c>
      <c r="B27" s="17" t="s">
        <v>39</v>
      </c>
      <c r="C27" s="17"/>
      <c r="D27" s="17"/>
      <c r="E27" s="17"/>
      <c r="F27" s="17"/>
      <c r="G27" s="18">
        <f>G33+G36+G28+G40</f>
        <v>1072.3</v>
      </c>
      <c r="H27" s="18">
        <f>H33+H36+H28+H40</f>
        <v>106.4</v>
      </c>
    </row>
    <row r="28" spans="1:8" ht="37.5">
      <c r="A28" s="15" t="s">
        <v>40</v>
      </c>
      <c r="B28" s="17" t="s">
        <v>41</v>
      </c>
      <c r="C28" s="17"/>
      <c r="D28" s="17"/>
      <c r="E28" s="17"/>
      <c r="F28" s="17"/>
      <c r="G28" s="18">
        <f>G29+G31</f>
        <v>300</v>
      </c>
      <c r="H28" s="18">
        <f>H29+H31</f>
        <v>0</v>
      </c>
    </row>
    <row r="29" spans="1:8" ht="27.75" customHeight="1">
      <c r="A29" s="15" t="s">
        <v>42</v>
      </c>
      <c r="B29" s="17" t="s">
        <v>43</v>
      </c>
      <c r="C29" s="17"/>
      <c r="D29" s="17"/>
      <c r="E29" s="17"/>
      <c r="F29" s="17"/>
      <c r="G29" s="18">
        <f>G30</f>
        <v>100</v>
      </c>
      <c r="H29" s="18">
        <f>H30</f>
        <v>0</v>
      </c>
    </row>
    <row r="30" spans="1:8" ht="18.75">
      <c r="A30" s="15" t="s">
        <v>44</v>
      </c>
      <c r="B30" s="17" t="s">
        <v>45</v>
      </c>
      <c r="C30" s="17" t="s">
        <v>46</v>
      </c>
      <c r="D30" s="17" t="s">
        <v>47</v>
      </c>
      <c r="E30" s="17" t="s">
        <v>33</v>
      </c>
      <c r="F30" s="17" t="s">
        <v>48</v>
      </c>
      <c r="G30" s="18">
        <v>100</v>
      </c>
      <c r="H30" s="18">
        <v>0</v>
      </c>
    </row>
    <row r="31" spans="1:8" ht="18.75">
      <c r="A31" s="15" t="s">
        <v>49</v>
      </c>
      <c r="B31" s="17" t="s">
        <v>50</v>
      </c>
      <c r="C31" s="17"/>
      <c r="D31" s="17"/>
      <c r="E31" s="17"/>
      <c r="F31" s="17"/>
      <c r="G31" s="18">
        <f>G32</f>
        <v>200</v>
      </c>
      <c r="H31" s="18">
        <f>H32</f>
        <v>0</v>
      </c>
    </row>
    <row r="32" spans="1:8" ht="18.75">
      <c r="A32" s="15" t="s">
        <v>51</v>
      </c>
      <c r="B32" s="17" t="s">
        <v>50</v>
      </c>
      <c r="C32" s="17" t="s">
        <v>46</v>
      </c>
      <c r="D32" s="17" t="s">
        <v>33</v>
      </c>
      <c r="E32" s="17" t="s">
        <v>20</v>
      </c>
      <c r="F32" s="17" t="s">
        <v>48</v>
      </c>
      <c r="G32" s="18">
        <v>200</v>
      </c>
      <c r="H32" s="18">
        <v>0</v>
      </c>
    </row>
    <row r="33" spans="1:8" ht="46.5" customHeight="1">
      <c r="A33" s="15" t="s">
        <v>52</v>
      </c>
      <c r="B33" s="17" t="s">
        <v>53</v>
      </c>
      <c r="C33" s="17"/>
      <c r="D33" s="17"/>
      <c r="E33" s="17"/>
      <c r="F33" s="17"/>
      <c r="G33" s="18">
        <f>G34</f>
        <v>240</v>
      </c>
      <c r="H33" s="18">
        <f>H34</f>
        <v>0</v>
      </c>
    </row>
    <row r="34" spans="1:8" ht="37.5">
      <c r="A34" s="15" t="s">
        <v>54</v>
      </c>
      <c r="B34" s="17" t="s">
        <v>55</v>
      </c>
      <c r="C34" s="17"/>
      <c r="D34" s="17"/>
      <c r="E34" s="17"/>
      <c r="F34" s="17"/>
      <c r="G34" s="18">
        <f>G35</f>
        <v>240</v>
      </c>
      <c r="H34" s="18">
        <f>H35</f>
        <v>0</v>
      </c>
    </row>
    <row r="35" spans="1:8" ht="37.5">
      <c r="A35" s="15" t="s">
        <v>22</v>
      </c>
      <c r="B35" s="17" t="s">
        <v>55</v>
      </c>
      <c r="C35" s="17" t="s">
        <v>46</v>
      </c>
      <c r="D35" s="17" t="s">
        <v>47</v>
      </c>
      <c r="E35" s="17" t="s">
        <v>33</v>
      </c>
      <c r="F35" s="17" t="s">
        <v>25</v>
      </c>
      <c r="G35" s="18">
        <v>240</v>
      </c>
      <c r="H35" s="18">
        <v>0</v>
      </c>
    </row>
    <row r="36" spans="1:8" ht="56.25">
      <c r="A36" s="15" t="s">
        <v>56</v>
      </c>
      <c r="B36" s="17" t="s">
        <v>57</v>
      </c>
      <c r="C36" s="17"/>
      <c r="D36" s="17"/>
      <c r="E36" s="17"/>
      <c r="F36" s="17"/>
      <c r="G36" s="18">
        <f>G37</f>
        <v>238.3</v>
      </c>
      <c r="H36" s="18">
        <f>H37</f>
        <v>106.4</v>
      </c>
    </row>
    <row r="37" spans="1:8" ht="96" customHeight="1">
      <c r="A37" s="15" t="s">
        <v>58</v>
      </c>
      <c r="B37" s="17" t="s">
        <v>59</v>
      </c>
      <c r="C37" s="17"/>
      <c r="D37" s="17"/>
      <c r="E37" s="17"/>
      <c r="F37" s="17"/>
      <c r="G37" s="18">
        <f>G38+G39</f>
        <v>238.3</v>
      </c>
      <c r="H37" s="18">
        <f>H38+H39</f>
        <v>106.4</v>
      </c>
    </row>
    <row r="38" spans="1:8" ht="37.5">
      <c r="A38" s="15" t="s">
        <v>60</v>
      </c>
      <c r="B38" s="17" t="s">
        <v>61</v>
      </c>
      <c r="C38" s="17" t="s">
        <v>46</v>
      </c>
      <c r="D38" s="17" t="s">
        <v>47</v>
      </c>
      <c r="E38" s="17" t="s">
        <v>33</v>
      </c>
      <c r="F38" s="17" t="s">
        <v>62</v>
      </c>
      <c r="G38" s="18">
        <v>189</v>
      </c>
      <c r="H38" s="18">
        <v>103.9</v>
      </c>
    </row>
    <row r="39" spans="1:8" ht="37.5">
      <c r="A39" s="15" t="s">
        <v>22</v>
      </c>
      <c r="B39" s="17" t="s">
        <v>61</v>
      </c>
      <c r="C39" s="17" t="s">
        <v>46</v>
      </c>
      <c r="D39" s="17" t="s">
        <v>47</v>
      </c>
      <c r="E39" s="17" t="s">
        <v>33</v>
      </c>
      <c r="F39" s="17" t="s">
        <v>25</v>
      </c>
      <c r="G39" s="18">
        <v>49.3</v>
      </c>
      <c r="H39" s="18">
        <v>2.5</v>
      </c>
    </row>
    <row r="40" spans="1:8" ht="44.25" customHeight="1">
      <c r="A40" s="15" t="s">
        <v>63</v>
      </c>
      <c r="B40" s="17" t="s">
        <v>64</v>
      </c>
      <c r="C40" s="17"/>
      <c r="D40" s="17"/>
      <c r="E40" s="17"/>
      <c r="F40" s="17"/>
      <c r="G40" s="18">
        <f>G41</f>
        <v>294</v>
      </c>
      <c r="H40" s="18">
        <f>H41</f>
        <v>0</v>
      </c>
    </row>
    <row r="41" spans="1:8" ht="117" customHeight="1">
      <c r="A41" s="19" t="s">
        <v>65</v>
      </c>
      <c r="B41" s="17" t="s">
        <v>66</v>
      </c>
      <c r="C41" s="17"/>
      <c r="D41" s="17"/>
      <c r="E41" s="17"/>
      <c r="F41" s="17"/>
      <c r="G41" s="18">
        <f>G42</f>
        <v>294</v>
      </c>
      <c r="H41" s="18">
        <f>H42</f>
        <v>0</v>
      </c>
    </row>
    <row r="42" spans="1:8" ht="37.5">
      <c r="A42" s="15" t="s">
        <v>22</v>
      </c>
      <c r="B42" s="17" t="s">
        <v>66</v>
      </c>
      <c r="C42" s="17" t="s">
        <v>46</v>
      </c>
      <c r="D42" s="17" t="s">
        <v>67</v>
      </c>
      <c r="E42" s="17" t="s">
        <v>19</v>
      </c>
      <c r="F42" s="17" t="s">
        <v>25</v>
      </c>
      <c r="G42" s="18">
        <v>294</v>
      </c>
      <c r="H42" s="18">
        <v>0</v>
      </c>
    </row>
    <row r="43" spans="1:9" ht="57.75" customHeight="1">
      <c r="A43" s="12" t="s">
        <v>68</v>
      </c>
      <c r="B43" s="13" t="s">
        <v>69</v>
      </c>
      <c r="C43" s="13"/>
      <c r="D43" s="13"/>
      <c r="E43" s="13"/>
      <c r="F43" s="13"/>
      <c r="G43" s="14">
        <f>G44+G59+G66+G69+G54</f>
        <v>7272.4</v>
      </c>
      <c r="H43" s="14">
        <f>H44+H59+H66+H69+H54</f>
        <v>2714.7000000000003</v>
      </c>
      <c r="I43" s="4">
        <v>2714719.44</v>
      </c>
    </row>
    <row r="44" spans="1:8" ht="39.75" customHeight="1">
      <c r="A44" s="15" t="s">
        <v>70</v>
      </c>
      <c r="B44" s="17" t="s">
        <v>71</v>
      </c>
      <c r="C44" s="17"/>
      <c r="D44" s="17"/>
      <c r="E44" s="17"/>
      <c r="F44" s="17"/>
      <c r="G44" s="18">
        <f>G45+G47+G50+G52</f>
        <v>5949</v>
      </c>
      <c r="H44" s="18">
        <f>H45+H47+H50+H52</f>
        <v>2501.4</v>
      </c>
    </row>
    <row r="45" spans="1:8" ht="37.5">
      <c r="A45" s="15" t="s">
        <v>72</v>
      </c>
      <c r="B45" s="17" t="s">
        <v>73</v>
      </c>
      <c r="C45" s="17"/>
      <c r="D45" s="17"/>
      <c r="E45" s="17"/>
      <c r="F45" s="17"/>
      <c r="G45" s="18">
        <f>G46</f>
        <v>4511.2</v>
      </c>
      <c r="H45" s="18">
        <f>H46</f>
        <v>2433.5</v>
      </c>
    </row>
    <row r="46" spans="1:8" ht="18.75">
      <c r="A46" s="15" t="s">
        <v>18</v>
      </c>
      <c r="B46" s="17" t="s">
        <v>73</v>
      </c>
      <c r="C46" s="17" t="s">
        <v>46</v>
      </c>
      <c r="D46" s="17" t="s">
        <v>74</v>
      </c>
      <c r="E46" s="17" t="s">
        <v>20</v>
      </c>
      <c r="F46" s="17" t="s">
        <v>21</v>
      </c>
      <c r="G46" s="18">
        <v>4511.2</v>
      </c>
      <c r="H46" s="18">
        <v>2433.5</v>
      </c>
    </row>
    <row r="47" spans="1:8" ht="18.75">
      <c r="A47" s="15" t="s">
        <v>75</v>
      </c>
      <c r="B47" s="17" t="s">
        <v>76</v>
      </c>
      <c r="C47" s="17"/>
      <c r="D47" s="17"/>
      <c r="E47" s="17"/>
      <c r="F47" s="17"/>
      <c r="G47" s="18">
        <f>G48+G49</f>
        <v>170</v>
      </c>
      <c r="H47" s="18">
        <f>H48+H49</f>
        <v>39.4</v>
      </c>
    </row>
    <row r="48" spans="1:8" ht="18.75">
      <c r="A48" s="15" t="s">
        <v>18</v>
      </c>
      <c r="B48" s="17" t="s">
        <v>76</v>
      </c>
      <c r="C48" s="17" t="s">
        <v>77</v>
      </c>
      <c r="D48" s="17" t="s">
        <v>74</v>
      </c>
      <c r="E48" s="17" t="s">
        <v>20</v>
      </c>
      <c r="F48" s="17" t="s">
        <v>21</v>
      </c>
      <c r="G48" s="18">
        <v>110</v>
      </c>
      <c r="H48" s="18">
        <v>30.4</v>
      </c>
    </row>
    <row r="49" spans="1:8" ht="18.75">
      <c r="A49" s="15" t="s">
        <v>18</v>
      </c>
      <c r="B49" s="17" t="s">
        <v>76</v>
      </c>
      <c r="C49" s="17" t="s">
        <v>46</v>
      </c>
      <c r="D49" s="17" t="s">
        <v>74</v>
      </c>
      <c r="E49" s="17" t="s">
        <v>20</v>
      </c>
      <c r="F49" s="17" t="s">
        <v>21</v>
      </c>
      <c r="G49" s="18">
        <v>60</v>
      </c>
      <c r="H49" s="18">
        <v>9</v>
      </c>
    </row>
    <row r="50" spans="1:8" ht="99.75" customHeight="1">
      <c r="A50" s="15" t="s">
        <v>78</v>
      </c>
      <c r="B50" s="17" t="s">
        <v>79</v>
      </c>
      <c r="C50" s="17"/>
      <c r="D50" s="17"/>
      <c r="E50" s="17"/>
      <c r="F50" s="17"/>
      <c r="G50" s="18">
        <f>G51</f>
        <v>140</v>
      </c>
      <c r="H50" s="18">
        <f>H51</f>
        <v>28.5</v>
      </c>
    </row>
    <row r="51" spans="1:8" ht="18.75">
      <c r="A51" s="15" t="s">
        <v>18</v>
      </c>
      <c r="B51" s="17" t="s">
        <v>79</v>
      </c>
      <c r="C51" s="17" t="s">
        <v>46</v>
      </c>
      <c r="D51" s="17" t="s">
        <v>74</v>
      </c>
      <c r="E51" s="17" t="s">
        <v>20</v>
      </c>
      <c r="F51" s="17" t="s">
        <v>21</v>
      </c>
      <c r="G51" s="18">
        <v>140</v>
      </c>
      <c r="H51" s="18">
        <v>28.5</v>
      </c>
    </row>
    <row r="52" spans="1:8" ht="56.25">
      <c r="A52" s="15" t="s">
        <v>80</v>
      </c>
      <c r="B52" s="17" t="s">
        <v>81</v>
      </c>
      <c r="C52" s="17"/>
      <c r="D52" s="17"/>
      <c r="E52" s="17"/>
      <c r="F52" s="17"/>
      <c r="G52" s="18">
        <f>G53</f>
        <v>1127.8</v>
      </c>
      <c r="H52" s="18">
        <f>H53</f>
        <v>0</v>
      </c>
    </row>
    <row r="53" spans="1:8" ht="18.75">
      <c r="A53" s="15" t="s">
        <v>18</v>
      </c>
      <c r="B53" s="17" t="s">
        <v>81</v>
      </c>
      <c r="C53" s="17" t="s">
        <v>46</v>
      </c>
      <c r="D53" s="17" t="s">
        <v>74</v>
      </c>
      <c r="E53" s="17" t="s">
        <v>20</v>
      </c>
      <c r="F53" s="17" t="s">
        <v>21</v>
      </c>
      <c r="G53" s="18">
        <v>1127.8</v>
      </c>
      <c r="H53" s="18">
        <v>0</v>
      </c>
    </row>
    <row r="54" spans="1:8" ht="37.5">
      <c r="A54" s="15" t="s">
        <v>82</v>
      </c>
      <c r="B54" s="17" t="s">
        <v>83</v>
      </c>
      <c r="C54" s="17"/>
      <c r="D54" s="17"/>
      <c r="E54" s="17"/>
      <c r="F54" s="17"/>
      <c r="G54" s="18">
        <f>G55+G57</f>
        <v>50</v>
      </c>
      <c r="H54" s="18">
        <f>H55+H57</f>
        <v>0</v>
      </c>
    </row>
    <row r="55" spans="1:8" ht="18.75">
      <c r="A55" s="15" t="s">
        <v>75</v>
      </c>
      <c r="B55" s="17" t="s">
        <v>84</v>
      </c>
      <c r="C55" s="17"/>
      <c r="D55" s="17"/>
      <c r="E55" s="17"/>
      <c r="F55" s="17"/>
      <c r="G55" s="18">
        <f>G56</f>
        <v>30</v>
      </c>
      <c r="H55" s="18">
        <f>H56</f>
        <v>0</v>
      </c>
    </row>
    <row r="56" spans="1:8" ht="18.75">
      <c r="A56" s="15" t="s">
        <v>18</v>
      </c>
      <c r="B56" s="17" t="s">
        <v>84</v>
      </c>
      <c r="C56" s="17" t="s">
        <v>46</v>
      </c>
      <c r="D56" s="17" t="s">
        <v>74</v>
      </c>
      <c r="E56" s="17" t="s">
        <v>20</v>
      </c>
      <c r="F56" s="17" t="s">
        <v>21</v>
      </c>
      <c r="G56" s="18">
        <v>30</v>
      </c>
      <c r="H56" s="18">
        <v>0</v>
      </c>
    </row>
    <row r="57" spans="1:8" ht="76.5" customHeight="1">
      <c r="A57" s="15" t="s">
        <v>85</v>
      </c>
      <c r="B57" s="17" t="s">
        <v>86</v>
      </c>
      <c r="C57" s="17"/>
      <c r="D57" s="17"/>
      <c r="E57" s="17"/>
      <c r="F57" s="17"/>
      <c r="G57" s="18">
        <f>G58</f>
        <v>20</v>
      </c>
      <c r="H57" s="18">
        <f>H58</f>
        <v>0</v>
      </c>
    </row>
    <row r="58" spans="1:8" ht="18.75">
      <c r="A58" s="15" t="s">
        <v>18</v>
      </c>
      <c r="B58" s="17" t="s">
        <v>86</v>
      </c>
      <c r="C58" s="17" t="s">
        <v>46</v>
      </c>
      <c r="D58" s="17" t="s">
        <v>74</v>
      </c>
      <c r="E58" s="17" t="s">
        <v>20</v>
      </c>
      <c r="F58" s="17" t="s">
        <v>21</v>
      </c>
      <c r="G58" s="18">
        <v>20</v>
      </c>
      <c r="H58" s="18">
        <v>0</v>
      </c>
    </row>
    <row r="59" spans="1:8" ht="18.75">
      <c r="A59" s="15" t="s">
        <v>87</v>
      </c>
      <c r="B59" s="17" t="s">
        <v>88</v>
      </c>
      <c r="C59" s="17"/>
      <c r="D59" s="17"/>
      <c r="E59" s="17"/>
      <c r="F59" s="17"/>
      <c r="G59" s="18">
        <f>G60+G63</f>
        <v>397.5</v>
      </c>
      <c r="H59" s="18">
        <f>H60+H63</f>
        <v>153.29999999999998</v>
      </c>
    </row>
    <row r="60" spans="1:8" ht="18.75">
      <c r="A60" s="15" t="s">
        <v>75</v>
      </c>
      <c r="B60" s="17" t="s">
        <v>89</v>
      </c>
      <c r="C60" s="17"/>
      <c r="D60" s="17"/>
      <c r="E60" s="17"/>
      <c r="F60" s="17"/>
      <c r="G60" s="18">
        <f>G61+G62</f>
        <v>190</v>
      </c>
      <c r="H60" s="18">
        <f>H61+H62</f>
        <v>114.19999999999999</v>
      </c>
    </row>
    <row r="61" spans="1:9" ht="18.75">
      <c r="A61" s="15" t="s">
        <v>18</v>
      </c>
      <c r="B61" s="17" t="s">
        <v>89</v>
      </c>
      <c r="C61" s="17" t="s">
        <v>77</v>
      </c>
      <c r="D61" s="17" t="s">
        <v>74</v>
      </c>
      <c r="E61" s="17" t="s">
        <v>20</v>
      </c>
      <c r="F61" s="17" t="s">
        <v>21</v>
      </c>
      <c r="G61" s="18">
        <v>100</v>
      </c>
      <c r="H61" s="18">
        <v>57.8</v>
      </c>
      <c r="I61" s="20"/>
    </row>
    <row r="62" spans="1:8" ht="18.75">
      <c r="A62" s="15" t="s">
        <v>18</v>
      </c>
      <c r="B62" s="17" t="s">
        <v>89</v>
      </c>
      <c r="C62" s="17" t="s">
        <v>46</v>
      </c>
      <c r="D62" s="17" t="s">
        <v>74</v>
      </c>
      <c r="E62" s="17" t="s">
        <v>20</v>
      </c>
      <c r="F62" s="17" t="s">
        <v>21</v>
      </c>
      <c r="G62" s="18">
        <v>90</v>
      </c>
      <c r="H62" s="18">
        <v>56.4</v>
      </c>
    </row>
    <row r="63" spans="1:8" ht="99" customHeight="1">
      <c r="A63" s="15" t="s">
        <v>85</v>
      </c>
      <c r="B63" s="17" t="s">
        <v>90</v>
      </c>
      <c r="C63" s="17"/>
      <c r="D63" s="17"/>
      <c r="E63" s="17"/>
      <c r="F63" s="17"/>
      <c r="G63" s="18">
        <f>G65+G64</f>
        <v>207.5</v>
      </c>
      <c r="H63" s="18">
        <f>H65+H64</f>
        <v>39.1</v>
      </c>
    </row>
    <row r="64" spans="1:8" ht="18.75">
      <c r="A64" s="15" t="s">
        <v>18</v>
      </c>
      <c r="B64" s="17" t="s">
        <v>90</v>
      </c>
      <c r="C64" s="17" t="s">
        <v>77</v>
      </c>
      <c r="D64" s="17" t="s">
        <v>74</v>
      </c>
      <c r="E64" s="17" t="s">
        <v>20</v>
      </c>
      <c r="F64" s="17" t="s">
        <v>21</v>
      </c>
      <c r="G64" s="18">
        <v>110</v>
      </c>
      <c r="H64" s="18">
        <v>0</v>
      </c>
    </row>
    <row r="65" spans="1:8" ht="18.75">
      <c r="A65" s="15" t="s">
        <v>18</v>
      </c>
      <c r="B65" s="17" t="s">
        <v>90</v>
      </c>
      <c r="C65" s="17" t="s">
        <v>46</v>
      </c>
      <c r="D65" s="17" t="s">
        <v>74</v>
      </c>
      <c r="E65" s="17" t="s">
        <v>20</v>
      </c>
      <c r="F65" s="17" t="s">
        <v>21</v>
      </c>
      <c r="G65" s="18">
        <v>97.5</v>
      </c>
      <c r="H65" s="18">
        <v>39.1</v>
      </c>
    </row>
    <row r="66" spans="1:8" ht="37.5">
      <c r="A66" s="15" t="s">
        <v>91</v>
      </c>
      <c r="B66" s="17" t="s">
        <v>92</v>
      </c>
      <c r="C66" s="17"/>
      <c r="D66" s="17"/>
      <c r="E66" s="17"/>
      <c r="F66" s="17"/>
      <c r="G66" s="18">
        <f>G67</f>
        <v>130</v>
      </c>
      <c r="H66" s="18">
        <f>H67</f>
        <v>0</v>
      </c>
    </row>
    <row r="67" spans="1:8" ht="18.75">
      <c r="A67" s="15" t="s">
        <v>75</v>
      </c>
      <c r="B67" s="17" t="s">
        <v>93</v>
      </c>
      <c r="C67" s="17"/>
      <c r="D67" s="17"/>
      <c r="E67" s="17"/>
      <c r="F67" s="17"/>
      <c r="G67" s="18">
        <f>G68</f>
        <v>130</v>
      </c>
      <c r="H67" s="18">
        <f>H68</f>
        <v>0</v>
      </c>
    </row>
    <row r="68" spans="1:8" ht="37.5">
      <c r="A68" s="15" t="s">
        <v>22</v>
      </c>
      <c r="B68" s="17" t="s">
        <v>93</v>
      </c>
      <c r="C68" s="17" t="s">
        <v>46</v>
      </c>
      <c r="D68" s="17" t="s">
        <v>74</v>
      </c>
      <c r="E68" s="17" t="s">
        <v>20</v>
      </c>
      <c r="F68" s="17" t="s">
        <v>25</v>
      </c>
      <c r="G68" s="18">
        <v>130</v>
      </c>
      <c r="H68" s="18">
        <v>0</v>
      </c>
    </row>
    <row r="69" spans="1:8" ht="37.5">
      <c r="A69" s="15" t="s">
        <v>94</v>
      </c>
      <c r="B69" s="17" t="s">
        <v>95</v>
      </c>
      <c r="C69" s="17"/>
      <c r="D69" s="17"/>
      <c r="E69" s="17"/>
      <c r="F69" s="17"/>
      <c r="G69" s="18">
        <f>G70+G73+G75</f>
        <v>745.9</v>
      </c>
      <c r="H69" s="18">
        <f>H70+H73+H75</f>
        <v>60</v>
      </c>
    </row>
    <row r="70" spans="1:8" ht="98.25" customHeight="1">
      <c r="A70" s="15" t="s">
        <v>85</v>
      </c>
      <c r="B70" s="17" t="s">
        <v>96</v>
      </c>
      <c r="C70" s="17"/>
      <c r="D70" s="17"/>
      <c r="E70" s="17"/>
      <c r="F70" s="17"/>
      <c r="G70" s="18">
        <f>G71+G72</f>
        <v>170</v>
      </c>
      <c r="H70" s="18">
        <f>H71+H72</f>
        <v>60</v>
      </c>
    </row>
    <row r="71" spans="1:8" ht="18.75">
      <c r="A71" s="15" t="s">
        <v>18</v>
      </c>
      <c r="B71" s="17" t="s">
        <v>96</v>
      </c>
      <c r="C71" s="17" t="s">
        <v>77</v>
      </c>
      <c r="D71" s="17" t="s">
        <v>74</v>
      </c>
      <c r="E71" s="17" t="s">
        <v>20</v>
      </c>
      <c r="F71" s="17" t="s">
        <v>21</v>
      </c>
      <c r="G71" s="18">
        <v>50</v>
      </c>
      <c r="H71" s="18">
        <v>0</v>
      </c>
    </row>
    <row r="72" spans="1:8" ht="18.75">
      <c r="A72" s="15" t="s">
        <v>18</v>
      </c>
      <c r="B72" s="17" t="s">
        <v>96</v>
      </c>
      <c r="C72" s="17" t="s">
        <v>46</v>
      </c>
      <c r="D72" s="17" t="s">
        <v>74</v>
      </c>
      <c r="E72" s="17" t="s">
        <v>20</v>
      </c>
      <c r="F72" s="17" t="s">
        <v>21</v>
      </c>
      <c r="G72" s="18">
        <v>120</v>
      </c>
      <c r="H72" s="18">
        <v>60</v>
      </c>
    </row>
    <row r="73" spans="1:8" ht="18.75">
      <c r="A73" s="15" t="s">
        <v>97</v>
      </c>
      <c r="B73" s="17" t="s">
        <v>98</v>
      </c>
      <c r="C73" s="17"/>
      <c r="D73" s="17"/>
      <c r="E73" s="17"/>
      <c r="F73" s="17"/>
      <c r="G73" s="18">
        <f>G74</f>
        <v>300</v>
      </c>
      <c r="H73" s="18">
        <f>H74</f>
        <v>0</v>
      </c>
    </row>
    <row r="74" spans="1:8" ht="18.75">
      <c r="A74" s="15" t="s">
        <v>18</v>
      </c>
      <c r="B74" s="17" t="s">
        <v>98</v>
      </c>
      <c r="C74" s="17" t="s">
        <v>46</v>
      </c>
      <c r="D74" s="17" t="s">
        <v>74</v>
      </c>
      <c r="E74" s="17" t="s">
        <v>20</v>
      </c>
      <c r="F74" s="17" t="s">
        <v>21</v>
      </c>
      <c r="G74" s="18">
        <v>300</v>
      </c>
      <c r="H74" s="18">
        <v>0</v>
      </c>
    </row>
    <row r="75" spans="1:8" ht="75">
      <c r="A75" s="1" t="s">
        <v>99</v>
      </c>
      <c r="B75" s="21" t="s">
        <v>100</v>
      </c>
      <c r="C75" s="17"/>
      <c r="D75" s="17"/>
      <c r="E75" s="17"/>
      <c r="F75" s="17"/>
      <c r="G75" s="18">
        <f>G76</f>
        <v>275.9</v>
      </c>
      <c r="H75" s="18">
        <f>H76</f>
        <v>0</v>
      </c>
    </row>
    <row r="76" spans="1:8" ht="37.5">
      <c r="A76" s="15" t="s">
        <v>22</v>
      </c>
      <c r="B76" s="22" t="s">
        <v>100</v>
      </c>
      <c r="C76" s="17" t="s">
        <v>46</v>
      </c>
      <c r="D76" s="17" t="s">
        <v>74</v>
      </c>
      <c r="E76" s="17" t="s">
        <v>20</v>
      </c>
      <c r="F76" s="17" t="s">
        <v>25</v>
      </c>
      <c r="G76" s="18">
        <v>275.9</v>
      </c>
      <c r="H76" s="18">
        <v>0</v>
      </c>
    </row>
    <row r="77" spans="1:9" ht="44.25" customHeight="1">
      <c r="A77" s="12" t="s">
        <v>101</v>
      </c>
      <c r="B77" s="13" t="s">
        <v>102</v>
      </c>
      <c r="C77" s="13"/>
      <c r="D77" s="13"/>
      <c r="E77" s="13"/>
      <c r="F77" s="13"/>
      <c r="G77" s="14">
        <f>G78+G97+G102</f>
        <v>25289.9</v>
      </c>
      <c r="H77" s="14">
        <f>H78+H97+H102</f>
        <v>16885.2</v>
      </c>
      <c r="I77" s="4">
        <v>16885178.9</v>
      </c>
    </row>
    <row r="78" spans="1:8" ht="37.5">
      <c r="A78" s="15" t="s">
        <v>103</v>
      </c>
      <c r="B78" s="17" t="s">
        <v>104</v>
      </c>
      <c r="C78" s="17"/>
      <c r="D78" s="17"/>
      <c r="E78" s="17"/>
      <c r="F78" s="17"/>
      <c r="G78" s="18">
        <f>G79+G85+G93</f>
        <v>18362.2</v>
      </c>
      <c r="H78" s="18">
        <f>H79+H85+H93</f>
        <v>14579.3</v>
      </c>
    </row>
    <row r="79" spans="1:8" ht="56.25">
      <c r="A79" s="15" t="s">
        <v>105</v>
      </c>
      <c r="B79" s="17" t="s">
        <v>106</v>
      </c>
      <c r="C79" s="17"/>
      <c r="D79" s="17"/>
      <c r="E79" s="17"/>
      <c r="F79" s="17"/>
      <c r="G79" s="18">
        <f>G80</f>
        <v>471.1</v>
      </c>
      <c r="H79" s="18">
        <f>H80</f>
        <v>426.2</v>
      </c>
    </row>
    <row r="80" spans="1:8" ht="79.5" customHeight="1">
      <c r="A80" s="15" t="s">
        <v>107</v>
      </c>
      <c r="B80" s="17" t="s">
        <v>108</v>
      </c>
      <c r="C80" s="17"/>
      <c r="D80" s="17"/>
      <c r="E80" s="17"/>
      <c r="F80" s="17"/>
      <c r="G80" s="18">
        <f>G81+G82+G83+G84</f>
        <v>471.1</v>
      </c>
      <c r="H80" s="18">
        <f>H81+H82+H83+H84</f>
        <v>426.2</v>
      </c>
    </row>
    <row r="81" spans="1:8" ht="37.5">
      <c r="A81" s="15" t="s">
        <v>22</v>
      </c>
      <c r="B81" s="17" t="s">
        <v>108</v>
      </c>
      <c r="C81" s="17" t="s">
        <v>109</v>
      </c>
      <c r="D81" s="16">
        <v>10</v>
      </c>
      <c r="E81" s="17" t="s">
        <v>110</v>
      </c>
      <c r="F81" s="17" t="s">
        <v>25</v>
      </c>
      <c r="G81" s="18">
        <v>5.7</v>
      </c>
      <c r="H81" s="18">
        <v>4.7</v>
      </c>
    </row>
    <row r="82" spans="1:8" ht="37.5">
      <c r="A82" s="15" t="s">
        <v>111</v>
      </c>
      <c r="B82" s="17" t="s">
        <v>108</v>
      </c>
      <c r="C82" s="17" t="s">
        <v>109</v>
      </c>
      <c r="D82" s="16">
        <v>10</v>
      </c>
      <c r="E82" s="17" t="s">
        <v>110</v>
      </c>
      <c r="F82" s="17" t="s">
        <v>112</v>
      </c>
      <c r="G82" s="18">
        <v>209.3</v>
      </c>
      <c r="H82" s="18">
        <v>186.6</v>
      </c>
    </row>
    <row r="83" spans="1:8" ht="37.5">
      <c r="A83" s="15" t="s">
        <v>22</v>
      </c>
      <c r="B83" s="17" t="s">
        <v>108</v>
      </c>
      <c r="C83" s="17" t="s">
        <v>46</v>
      </c>
      <c r="D83" s="16">
        <v>10</v>
      </c>
      <c r="E83" s="17" t="s">
        <v>110</v>
      </c>
      <c r="F83" s="17" t="s">
        <v>25</v>
      </c>
      <c r="G83" s="18">
        <v>10</v>
      </c>
      <c r="H83" s="18">
        <v>4.5</v>
      </c>
    </row>
    <row r="84" spans="1:8" ht="37.5">
      <c r="A84" s="15" t="s">
        <v>111</v>
      </c>
      <c r="B84" s="17" t="s">
        <v>108</v>
      </c>
      <c r="C84" s="17" t="s">
        <v>46</v>
      </c>
      <c r="D84" s="16">
        <v>10</v>
      </c>
      <c r="E84" s="17" t="s">
        <v>110</v>
      </c>
      <c r="F84" s="17" t="s">
        <v>112</v>
      </c>
      <c r="G84" s="18">
        <v>246.1</v>
      </c>
      <c r="H84" s="18">
        <v>230.4</v>
      </c>
    </row>
    <row r="85" spans="1:8" ht="24.75" customHeight="1">
      <c r="A85" s="15" t="s">
        <v>113</v>
      </c>
      <c r="B85" s="17" t="s">
        <v>114</v>
      </c>
      <c r="C85" s="17"/>
      <c r="D85" s="16"/>
      <c r="E85" s="17"/>
      <c r="F85" s="17"/>
      <c r="G85" s="18">
        <f>G86+G89+G91</f>
        <v>2698.8</v>
      </c>
      <c r="H85" s="18">
        <f>H86+H89+H91</f>
        <v>1765.5</v>
      </c>
    </row>
    <row r="86" spans="1:8" ht="60.75" customHeight="1">
      <c r="A86" s="15" t="s">
        <v>115</v>
      </c>
      <c r="B86" s="17" t="s">
        <v>116</v>
      </c>
      <c r="C86" s="17"/>
      <c r="D86" s="17"/>
      <c r="E86" s="17"/>
      <c r="F86" s="17"/>
      <c r="G86" s="18">
        <f>G87+G88</f>
        <v>1665</v>
      </c>
      <c r="H86" s="18">
        <f>H87+H88</f>
        <v>839.8</v>
      </c>
    </row>
    <row r="87" spans="1:8" ht="37.5">
      <c r="A87" s="15" t="s">
        <v>22</v>
      </c>
      <c r="B87" s="17" t="s">
        <v>116</v>
      </c>
      <c r="C87" s="17" t="s">
        <v>46</v>
      </c>
      <c r="D87" s="17" t="s">
        <v>117</v>
      </c>
      <c r="E87" s="17" t="s">
        <v>23</v>
      </c>
      <c r="F87" s="17" t="s">
        <v>25</v>
      </c>
      <c r="G87" s="18">
        <v>8.4</v>
      </c>
      <c r="H87" s="18">
        <v>2.8</v>
      </c>
    </row>
    <row r="88" spans="1:8" ht="18.75">
      <c r="A88" s="15" t="s">
        <v>118</v>
      </c>
      <c r="B88" s="17" t="s">
        <v>116</v>
      </c>
      <c r="C88" s="17" t="s">
        <v>46</v>
      </c>
      <c r="D88" s="17" t="s">
        <v>117</v>
      </c>
      <c r="E88" s="17" t="s">
        <v>23</v>
      </c>
      <c r="F88" s="17" t="s">
        <v>119</v>
      </c>
      <c r="G88" s="18">
        <v>1656.6</v>
      </c>
      <c r="H88" s="18">
        <v>837</v>
      </c>
    </row>
    <row r="89" spans="1:8" ht="37.5">
      <c r="A89" s="15" t="s">
        <v>120</v>
      </c>
      <c r="B89" s="17" t="s">
        <v>121</v>
      </c>
      <c r="C89" s="17"/>
      <c r="D89" s="16"/>
      <c r="E89" s="17"/>
      <c r="F89" s="17"/>
      <c r="G89" s="18">
        <f>G90</f>
        <v>165.6</v>
      </c>
      <c r="H89" s="18">
        <f>H90</f>
        <v>57.5</v>
      </c>
    </row>
    <row r="90" spans="1:8" ht="18.75">
      <c r="A90" s="15" t="s">
        <v>118</v>
      </c>
      <c r="B90" s="17" t="s">
        <v>122</v>
      </c>
      <c r="C90" s="17" t="s">
        <v>46</v>
      </c>
      <c r="D90" s="16">
        <v>10</v>
      </c>
      <c r="E90" s="17" t="s">
        <v>110</v>
      </c>
      <c r="F90" s="17" t="s">
        <v>119</v>
      </c>
      <c r="G90" s="18">
        <v>165.6</v>
      </c>
      <c r="H90" s="18">
        <v>57.5</v>
      </c>
    </row>
    <row r="91" spans="1:8" ht="39" customHeight="1">
      <c r="A91" s="15" t="s">
        <v>123</v>
      </c>
      <c r="B91" s="23" t="s">
        <v>124</v>
      </c>
      <c r="C91" s="17"/>
      <c r="D91" s="16"/>
      <c r="E91" s="17"/>
      <c r="F91" s="17"/>
      <c r="G91" s="18">
        <f>G92</f>
        <v>868.2</v>
      </c>
      <c r="H91" s="18">
        <f>H92</f>
        <v>868.2</v>
      </c>
    </row>
    <row r="92" spans="1:8" ht="37.5">
      <c r="A92" s="15" t="s">
        <v>111</v>
      </c>
      <c r="B92" s="23" t="s">
        <v>124</v>
      </c>
      <c r="C92" s="17" t="s">
        <v>46</v>
      </c>
      <c r="D92" s="16">
        <v>10</v>
      </c>
      <c r="E92" s="17" t="s">
        <v>110</v>
      </c>
      <c r="F92" s="17" t="s">
        <v>112</v>
      </c>
      <c r="G92" s="18">
        <v>868.2</v>
      </c>
      <c r="H92" s="18">
        <v>868.2</v>
      </c>
    </row>
    <row r="93" spans="1:8" ht="93.75">
      <c r="A93" s="15" t="s">
        <v>125</v>
      </c>
      <c r="B93" s="23" t="s">
        <v>126</v>
      </c>
      <c r="C93" s="17"/>
      <c r="D93" s="16"/>
      <c r="E93" s="17"/>
      <c r="F93" s="17"/>
      <c r="G93" s="18">
        <f>G94</f>
        <v>15192.3</v>
      </c>
      <c r="H93" s="18">
        <f>H94</f>
        <v>12387.6</v>
      </c>
    </row>
    <row r="94" spans="1:8" ht="115.5" customHeight="1">
      <c r="A94" s="19" t="s">
        <v>127</v>
      </c>
      <c r="B94" s="17" t="s">
        <v>128</v>
      </c>
      <c r="C94" s="17"/>
      <c r="D94" s="16"/>
      <c r="E94" s="17"/>
      <c r="F94" s="17"/>
      <c r="G94" s="18">
        <f>G95+G96</f>
        <v>15192.3</v>
      </c>
      <c r="H94" s="18">
        <f>H95+H96</f>
        <v>12387.6</v>
      </c>
    </row>
    <row r="95" spans="1:8" ht="37.5">
      <c r="A95" s="15" t="s">
        <v>22</v>
      </c>
      <c r="B95" s="17" t="s">
        <v>128</v>
      </c>
      <c r="C95" s="17" t="s">
        <v>46</v>
      </c>
      <c r="D95" s="17" t="s">
        <v>23</v>
      </c>
      <c r="E95" s="17" t="s">
        <v>24</v>
      </c>
      <c r="F95" s="17" t="s">
        <v>25</v>
      </c>
      <c r="G95" s="18">
        <v>224.5</v>
      </c>
      <c r="H95" s="18">
        <v>100.6</v>
      </c>
    </row>
    <row r="96" spans="1:8" ht="18.75">
      <c r="A96" s="15" t="s">
        <v>118</v>
      </c>
      <c r="B96" s="17" t="s">
        <v>128</v>
      </c>
      <c r="C96" s="17" t="s">
        <v>46</v>
      </c>
      <c r="D96" s="16">
        <v>10</v>
      </c>
      <c r="E96" s="17" t="s">
        <v>110</v>
      </c>
      <c r="F96" s="17" t="s">
        <v>119</v>
      </c>
      <c r="G96" s="18">
        <v>14967.8</v>
      </c>
      <c r="H96" s="18">
        <v>12287</v>
      </c>
    </row>
    <row r="97" spans="1:8" ht="41.25" customHeight="1">
      <c r="A97" s="15" t="s">
        <v>129</v>
      </c>
      <c r="B97" s="17" t="s">
        <v>130</v>
      </c>
      <c r="C97" s="17"/>
      <c r="D97" s="17"/>
      <c r="E97" s="17"/>
      <c r="F97" s="17"/>
      <c r="G97" s="18">
        <f>G98</f>
        <v>1304.5</v>
      </c>
      <c r="H97" s="18">
        <f>H98</f>
        <v>454.20000000000005</v>
      </c>
    </row>
    <row r="98" spans="1:8" ht="76.5" customHeight="1">
      <c r="A98" s="15" t="s">
        <v>131</v>
      </c>
      <c r="B98" s="17" t="s">
        <v>132</v>
      </c>
      <c r="C98" s="17"/>
      <c r="D98" s="17"/>
      <c r="E98" s="17"/>
      <c r="F98" s="17"/>
      <c r="G98" s="18">
        <f>G99</f>
        <v>1304.5</v>
      </c>
      <c r="H98" s="18">
        <f>H99</f>
        <v>454.20000000000005</v>
      </c>
    </row>
    <row r="99" spans="1:8" ht="176.25" customHeight="1">
      <c r="A99" s="15" t="s">
        <v>133</v>
      </c>
      <c r="B99" s="17" t="s">
        <v>134</v>
      </c>
      <c r="C99" s="17"/>
      <c r="D99" s="17"/>
      <c r="E99" s="17"/>
      <c r="F99" s="17"/>
      <c r="G99" s="18">
        <f>G100+G101</f>
        <v>1304.5</v>
      </c>
      <c r="H99" s="18">
        <f>H100+H101</f>
        <v>454.20000000000005</v>
      </c>
    </row>
    <row r="100" spans="1:8" ht="37.5">
      <c r="A100" s="15" t="s">
        <v>60</v>
      </c>
      <c r="B100" s="17" t="s">
        <v>134</v>
      </c>
      <c r="C100" s="17" t="s">
        <v>46</v>
      </c>
      <c r="D100" s="17" t="s">
        <v>23</v>
      </c>
      <c r="E100" s="17" t="s">
        <v>24</v>
      </c>
      <c r="F100" s="17" t="s">
        <v>62</v>
      </c>
      <c r="G100" s="18">
        <v>1143.9</v>
      </c>
      <c r="H100" s="18">
        <v>385.1</v>
      </c>
    </row>
    <row r="101" spans="1:8" ht="37.5">
      <c r="A101" s="15" t="s">
        <v>22</v>
      </c>
      <c r="B101" s="17" t="s">
        <v>134</v>
      </c>
      <c r="C101" s="17" t="s">
        <v>46</v>
      </c>
      <c r="D101" s="17" t="s">
        <v>23</v>
      </c>
      <c r="E101" s="17" t="s">
        <v>24</v>
      </c>
      <c r="F101" s="17" t="s">
        <v>25</v>
      </c>
      <c r="G101" s="18">
        <v>160.6</v>
      </c>
      <c r="H101" s="18">
        <v>69.1</v>
      </c>
    </row>
    <row r="102" spans="1:8" ht="44.25" customHeight="1">
      <c r="A102" s="15" t="s">
        <v>135</v>
      </c>
      <c r="B102" s="17" t="s">
        <v>136</v>
      </c>
      <c r="C102" s="17"/>
      <c r="D102" s="17"/>
      <c r="E102" s="17"/>
      <c r="F102" s="17"/>
      <c r="G102" s="18">
        <f>G103+G112+G115</f>
        <v>5623.2</v>
      </c>
      <c r="H102" s="18">
        <f>H103+H112+H115</f>
        <v>1851.7</v>
      </c>
    </row>
    <row r="103" spans="1:8" ht="37.5">
      <c r="A103" s="15" t="s">
        <v>137</v>
      </c>
      <c r="B103" s="17" t="s">
        <v>138</v>
      </c>
      <c r="C103" s="17"/>
      <c r="D103" s="17"/>
      <c r="E103" s="17"/>
      <c r="F103" s="17"/>
      <c r="G103" s="18">
        <f>G104+G106+G110+G108</f>
        <v>5313.2</v>
      </c>
      <c r="H103" s="18">
        <f>H104+H106+H110+H108</f>
        <v>1851.7</v>
      </c>
    </row>
    <row r="104" spans="1:8" ht="37.5">
      <c r="A104" s="15" t="s">
        <v>72</v>
      </c>
      <c r="B104" s="17" t="s">
        <v>139</v>
      </c>
      <c r="C104" s="17"/>
      <c r="D104" s="17"/>
      <c r="E104" s="17"/>
      <c r="F104" s="17"/>
      <c r="G104" s="18">
        <f>G105</f>
        <v>1637.4</v>
      </c>
      <c r="H104" s="18">
        <f>H105</f>
        <v>1246.4</v>
      </c>
    </row>
    <row r="105" spans="1:8" ht="18.75">
      <c r="A105" s="15" t="s">
        <v>18</v>
      </c>
      <c r="B105" s="17" t="s">
        <v>139</v>
      </c>
      <c r="C105" s="17" t="s">
        <v>46</v>
      </c>
      <c r="D105" s="17" t="s">
        <v>19</v>
      </c>
      <c r="E105" s="17" t="s">
        <v>19</v>
      </c>
      <c r="F105" s="17" t="s">
        <v>21</v>
      </c>
      <c r="G105" s="18">
        <v>1637.4</v>
      </c>
      <c r="H105" s="18">
        <v>1246.4</v>
      </c>
    </row>
    <row r="106" spans="1:8" ht="37.5">
      <c r="A106" s="15" t="s">
        <v>140</v>
      </c>
      <c r="B106" s="17" t="s">
        <v>141</v>
      </c>
      <c r="C106" s="17"/>
      <c r="D106" s="17"/>
      <c r="E106" s="17"/>
      <c r="F106" s="17"/>
      <c r="G106" s="18">
        <f>G107</f>
        <v>610</v>
      </c>
      <c r="H106" s="18">
        <f>H107</f>
        <v>0</v>
      </c>
    </row>
    <row r="107" spans="1:8" ht="18.75">
      <c r="A107" s="15" t="s">
        <v>18</v>
      </c>
      <c r="B107" s="17" t="s">
        <v>141</v>
      </c>
      <c r="C107" s="17" t="s">
        <v>77</v>
      </c>
      <c r="D107" s="17" t="s">
        <v>19</v>
      </c>
      <c r="E107" s="17" t="s">
        <v>19</v>
      </c>
      <c r="F107" s="17" t="s">
        <v>21</v>
      </c>
      <c r="G107" s="18">
        <v>610</v>
      </c>
      <c r="H107" s="18">
        <v>0</v>
      </c>
    </row>
    <row r="108" spans="1:8" ht="56.25">
      <c r="A108" s="15" t="s">
        <v>80</v>
      </c>
      <c r="B108" s="17" t="s">
        <v>142</v>
      </c>
      <c r="C108" s="17"/>
      <c r="D108" s="17"/>
      <c r="E108" s="17"/>
      <c r="F108" s="17"/>
      <c r="G108" s="18">
        <f>G109</f>
        <v>1003.9</v>
      </c>
      <c r="H108" s="18">
        <f>H109</f>
        <v>0</v>
      </c>
    </row>
    <row r="109" spans="1:8" ht="18.75">
      <c r="A109" s="15" t="s">
        <v>18</v>
      </c>
      <c r="B109" s="17" t="s">
        <v>142</v>
      </c>
      <c r="C109" s="17" t="s">
        <v>46</v>
      </c>
      <c r="D109" s="17" t="s">
        <v>19</v>
      </c>
      <c r="E109" s="17" t="s">
        <v>19</v>
      </c>
      <c r="F109" s="17" t="s">
        <v>21</v>
      </c>
      <c r="G109" s="18">
        <v>1003.9</v>
      </c>
      <c r="H109" s="18">
        <v>0</v>
      </c>
    </row>
    <row r="110" spans="1:8" ht="117.75" customHeight="1">
      <c r="A110" s="15" t="s">
        <v>143</v>
      </c>
      <c r="B110" s="17" t="s">
        <v>144</v>
      </c>
      <c r="C110" s="17"/>
      <c r="D110" s="17"/>
      <c r="E110" s="17"/>
      <c r="F110" s="17"/>
      <c r="G110" s="18">
        <f>G111</f>
        <v>2061.9</v>
      </c>
      <c r="H110" s="18">
        <f>H111</f>
        <v>605.3</v>
      </c>
    </row>
    <row r="111" spans="1:8" ht="18.75">
      <c r="A111" s="15" t="s">
        <v>18</v>
      </c>
      <c r="B111" s="17" t="s">
        <v>144</v>
      </c>
      <c r="C111" s="17" t="s">
        <v>145</v>
      </c>
      <c r="D111" s="17" t="s">
        <v>19</v>
      </c>
      <c r="E111" s="17" t="s">
        <v>19</v>
      </c>
      <c r="F111" s="17" t="s">
        <v>21</v>
      </c>
      <c r="G111" s="18">
        <v>2061.9</v>
      </c>
      <c r="H111" s="18">
        <v>605.3</v>
      </c>
    </row>
    <row r="112" spans="1:8" ht="56.25">
      <c r="A112" s="15" t="s">
        <v>146</v>
      </c>
      <c r="B112" s="17" t="s">
        <v>147</v>
      </c>
      <c r="C112" s="17"/>
      <c r="D112" s="17"/>
      <c r="E112" s="17"/>
      <c r="F112" s="17"/>
      <c r="G112" s="18">
        <f>G113</f>
        <v>285</v>
      </c>
      <c r="H112" s="18">
        <f>H113</f>
        <v>0</v>
      </c>
    </row>
    <row r="113" spans="1:8" ht="37.5">
      <c r="A113" s="15" t="s">
        <v>140</v>
      </c>
      <c r="B113" s="17" t="s">
        <v>148</v>
      </c>
      <c r="C113" s="17"/>
      <c r="D113" s="17"/>
      <c r="E113" s="17"/>
      <c r="F113" s="17"/>
      <c r="G113" s="18">
        <f>G114</f>
        <v>285</v>
      </c>
      <c r="H113" s="18">
        <f>H114</f>
        <v>0</v>
      </c>
    </row>
    <row r="114" spans="1:8" ht="18.75">
      <c r="A114" s="15" t="s">
        <v>18</v>
      </c>
      <c r="B114" s="17" t="s">
        <v>148</v>
      </c>
      <c r="C114" s="17" t="s">
        <v>77</v>
      </c>
      <c r="D114" s="17" t="s">
        <v>19</v>
      </c>
      <c r="E114" s="17" t="s">
        <v>19</v>
      </c>
      <c r="F114" s="17" t="s">
        <v>21</v>
      </c>
      <c r="G114" s="18">
        <v>285</v>
      </c>
      <c r="H114" s="18">
        <v>0</v>
      </c>
    </row>
    <row r="115" spans="1:8" ht="81" customHeight="1">
      <c r="A115" s="15" t="s">
        <v>149</v>
      </c>
      <c r="B115" s="16" t="s">
        <v>150</v>
      </c>
      <c r="C115" s="16"/>
      <c r="D115" s="17"/>
      <c r="E115" s="17"/>
      <c r="F115" s="17"/>
      <c r="G115" s="18">
        <f>G116</f>
        <v>25</v>
      </c>
      <c r="H115" s="18">
        <f>H116</f>
        <v>0</v>
      </c>
    </row>
    <row r="116" spans="1:8" ht="37.5">
      <c r="A116" s="15" t="s">
        <v>140</v>
      </c>
      <c r="B116" s="16" t="s">
        <v>151</v>
      </c>
      <c r="C116" s="16"/>
      <c r="D116" s="17"/>
      <c r="E116" s="17"/>
      <c r="F116" s="17"/>
      <c r="G116" s="18">
        <f>G117</f>
        <v>25</v>
      </c>
      <c r="H116" s="18">
        <f>H117</f>
        <v>0</v>
      </c>
    </row>
    <row r="117" spans="1:8" ht="18.75">
      <c r="A117" s="15" t="s">
        <v>18</v>
      </c>
      <c r="B117" s="16" t="s">
        <v>151</v>
      </c>
      <c r="C117" s="16">
        <v>115</v>
      </c>
      <c r="D117" s="17" t="s">
        <v>152</v>
      </c>
      <c r="E117" s="17" t="s">
        <v>19</v>
      </c>
      <c r="F117" s="17" t="s">
        <v>21</v>
      </c>
      <c r="G117" s="18">
        <v>25</v>
      </c>
      <c r="H117" s="18">
        <v>0</v>
      </c>
    </row>
    <row r="118" spans="1:9" ht="38.25" customHeight="1">
      <c r="A118" s="12" t="s">
        <v>153</v>
      </c>
      <c r="B118" s="13" t="s">
        <v>154</v>
      </c>
      <c r="C118" s="13"/>
      <c r="D118" s="13"/>
      <c r="E118" s="13"/>
      <c r="F118" s="13"/>
      <c r="G118" s="14">
        <f>G119+G132+G141+G161+G155+G167</f>
        <v>52407.799999999996</v>
      </c>
      <c r="H118" s="14">
        <f>H119+H132+H141+H161+H155+H167</f>
        <v>21374.8</v>
      </c>
      <c r="I118" s="4">
        <v>21374821.31</v>
      </c>
    </row>
    <row r="119" spans="1:8" ht="78.75" customHeight="1">
      <c r="A119" s="15" t="s">
        <v>155</v>
      </c>
      <c r="B119" s="17" t="s">
        <v>156</v>
      </c>
      <c r="C119" s="17"/>
      <c r="D119" s="17"/>
      <c r="E119" s="17"/>
      <c r="F119" s="17"/>
      <c r="G119" s="18">
        <f>G120+G127</f>
        <v>6298</v>
      </c>
      <c r="H119" s="18">
        <f>H120+H127</f>
        <v>2794.5</v>
      </c>
    </row>
    <row r="120" spans="1:8" ht="41.25" customHeight="1">
      <c r="A120" s="15" t="s">
        <v>157</v>
      </c>
      <c r="B120" s="17" t="s">
        <v>158</v>
      </c>
      <c r="C120" s="17"/>
      <c r="D120" s="17"/>
      <c r="E120" s="17"/>
      <c r="F120" s="17"/>
      <c r="G120" s="18">
        <f>G121+G125+G123</f>
        <v>1885.5</v>
      </c>
      <c r="H120" s="18">
        <f>H121+H125+H123</f>
        <v>812</v>
      </c>
    </row>
    <row r="121" spans="1:8" ht="18.75">
      <c r="A121" s="15" t="s">
        <v>159</v>
      </c>
      <c r="B121" s="17" t="s">
        <v>160</v>
      </c>
      <c r="C121" s="17"/>
      <c r="D121" s="17"/>
      <c r="E121" s="17"/>
      <c r="F121" s="17"/>
      <c r="G121" s="18">
        <f>G122</f>
        <v>1268.5</v>
      </c>
      <c r="H121" s="18">
        <f>H122</f>
        <v>603.3</v>
      </c>
    </row>
    <row r="122" spans="1:8" ht="18.75">
      <c r="A122" s="15" t="s">
        <v>18</v>
      </c>
      <c r="B122" s="17" t="s">
        <v>160</v>
      </c>
      <c r="C122" s="17" t="s">
        <v>109</v>
      </c>
      <c r="D122" s="17" t="s">
        <v>161</v>
      </c>
      <c r="E122" s="17" t="s">
        <v>23</v>
      </c>
      <c r="F122" s="17" t="s">
        <v>21</v>
      </c>
      <c r="G122" s="18">
        <v>1268.5</v>
      </c>
      <c r="H122" s="18">
        <v>603.3</v>
      </c>
    </row>
    <row r="123" spans="1:8" ht="56.25">
      <c r="A123" s="15" t="s">
        <v>162</v>
      </c>
      <c r="B123" s="17" t="s">
        <v>163</v>
      </c>
      <c r="C123" s="17"/>
      <c r="D123" s="17"/>
      <c r="E123" s="17"/>
      <c r="F123" s="17"/>
      <c r="G123" s="18">
        <f>G124</f>
        <v>100</v>
      </c>
      <c r="H123" s="18">
        <f>H124</f>
        <v>5.7</v>
      </c>
    </row>
    <row r="124" spans="1:8" ht="18.75">
      <c r="A124" s="15" t="s">
        <v>18</v>
      </c>
      <c r="B124" s="17" t="s">
        <v>163</v>
      </c>
      <c r="C124" s="17" t="s">
        <v>109</v>
      </c>
      <c r="D124" s="17" t="s">
        <v>161</v>
      </c>
      <c r="E124" s="17" t="s">
        <v>23</v>
      </c>
      <c r="F124" s="17" t="s">
        <v>21</v>
      </c>
      <c r="G124" s="18">
        <v>100</v>
      </c>
      <c r="H124" s="18">
        <v>5.7</v>
      </c>
    </row>
    <row r="125" spans="1:8" ht="56.25">
      <c r="A125" s="15" t="s">
        <v>80</v>
      </c>
      <c r="B125" s="17" t="s">
        <v>164</v>
      </c>
      <c r="C125" s="17"/>
      <c r="D125" s="17"/>
      <c r="E125" s="17"/>
      <c r="F125" s="17"/>
      <c r="G125" s="18">
        <f>G126</f>
        <v>517</v>
      </c>
      <c r="H125" s="18">
        <f>H126</f>
        <v>203</v>
      </c>
    </row>
    <row r="126" spans="1:8" ht="18.75">
      <c r="A126" s="15" t="s">
        <v>18</v>
      </c>
      <c r="B126" s="17" t="s">
        <v>164</v>
      </c>
      <c r="C126" s="17" t="s">
        <v>109</v>
      </c>
      <c r="D126" s="17" t="s">
        <v>161</v>
      </c>
      <c r="E126" s="17" t="s">
        <v>23</v>
      </c>
      <c r="F126" s="17" t="s">
        <v>21</v>
      </c>
      <c r="G126" s="18">
        <v>517</v>
      </c>
      <c r="H126" s="18">
        <v>203</v>
      </c>
    </row>
    <row r="127" spans="1:8" ht="43.5" customHeight="1">
      <c r="A127" s="15" t="s">
        <v>165</v>
      </c>
      <c r="B127" s="17" t="s">
        <v>166</v>
      </c>
      <c r="C127" s="17"/>
      <c r="D127" s="17"/>
      <c r="E127" s="17"/>
      <c r="F127" s="17"/>
      <c r="G127" s="18">
        <f>G128+G130</f>
        <v>4412.5</v>
      </c>
      <c r="H127" s="18">
        <f>H128+H130</f>
        <v>1982.5</v>
      </c>
    </row>
    <row r="128" spans="1:8" ht="18.75">
      <c r="A128" s="15" t="s">
        <v>159</v>
      </c>
      <c r="B128" s="17" t="s">
        <v>167</v>
      </c>
      <c r="C128" s="17"/>
      <c r="D128" s="17"/>
      <c r="E128" s="17"/>
      <c r="F128" s="17"/>
      <c r="G128" s="18">
        <f>G129</f>
        <v>3497.9</v>
      </c>
      <c r="H128" s="18">
        <f>H129</f>
        <v>1621.3</v>
      </c>
    </row>
    <row r="129" spans="1:8" ht="18.75">
      <c r="A129" s="15" t="s">
        <v>18</v>
      </c>
      <c r="B129" s="17" t="s">
        <v>167</v>
      </c>
      <c r="C129" s="17" t="s">
        <v>109</v>
      </c>
      <c r="D129" s="17" t="s">
        <v>161</v>
      </c>
      <c r="E129" s="17" t="s">
        <v>23</v>
      </c>
      <c r="F129" s="17" t="s">
        <v>21</v>
      </c>
      <c r="G129" s="18">
        <v>3497.9</v>
      </c>
      <c r="H129" s="18">
        <v>1621.3</v>
      </c>
    </row>
    <row r="130" spans="1:8" ht="56.25">
      <c r="A130" s="15" t="s">
        <v>80</v>
      </c>
      <c r="B130" s="17" t="s">
        <v>168</v>
      </c>
      <c r="C130" s="17"/>
      <c r="D130" s="17"/>
      <c r="E130" s="17"/>
      <c r="F130" s="17"/>
      <c r="G130" s="18">
        <f>G131</f>
        <v>914.6</v>
      </c>
      <c r="H130" s="18">
        <f>H131</f>
        <v>361.2</v>
      </c>
    </row>
    <row r="131" spans="1:8" ht="18.75">
      <c r="A131" s="15" t="s">
        <v>18</v>
      </c>
      <c r="B131" s="17" t="s">
        <v>168</v>
      </c>
      <c r="C131" s="17" t="s">
        <v>109</v>
      </c>
      <c r="D131" s="17" t="s">
        <v>161</v>
      </c>
      <c r="E131" s="17" t="s">
        <v>23</v>
      </c>
      <c r="F131" s="17" t="s">
        <v>21</v>
      </c>
      <c r="G131" s="18">
        <v>914.6</v>
      </c>
      <c r="H131" s="18">
        <v>361.2</v>
      </c>
    </row>
    <row r="132" spans="1:8" ht="37.5">
      <c r="A132" s="15" t="s">
        <v>169</v>
      </c>
      <c r="B132" s="17" t="s">
        <v>170</v>
      </c>
      <c r="C132" s="17"/>
      <c r="D132" s="17"/>
      <c r="E132" s="17"/>
      <c r="F132" s="17"/>
      <c r="G132" s="18">
        <f>G133+G138</f>
        <v>13898.6</v>
      </c>
      <c r="H132" s="18">
        <f>H133+H138</f>
        <v>3385.1000000000004</v>
      </c>
    </row>
    <row r="133" spans="1:8" ht="18.75">
      <c r="A133" s="15" t="s">
        <v>171</v>
      </c>
      <c r="B133" s="17" t="s">
        <v>172</v>
      </c>
      <c r="C133" s="17"/>
      <c r="D133" s="17"/>
      <c r="E133" s="17"/>
      <c r="F133" s="17"/>
      <c r="G133" s="18">
        <f>G134+G136</f>
        <v>7844.5</v>
      </c>
      <c r="H133" s="18">
        <f>H134+H136</f>
        <v>3385.1000000000004</v>
      </c>
    </row>
    <row r="134" spans="1:8" ht="18.75">
      <c r="A134" s="15" t="s">
        <v>159</v>
      </c>
      <c r="B134" s="17" t="s">
        <v>173</v>
      </c>
      <c r="C134" s="17"/>
      <c r="D134" s="17"/>
      <c r="E134" s="17"/>
      <c r="F134" s="17"/>
      <c r="G134" s="18">
        <f>G135</f>
        <v>6274.1</v>
      </c>
      <c r="H134" s="18">
        <f>H135</f>
        <v>2764.8</v>
      </c>
    </row>
    <row r="135" spans="1:8" ht="18.75">
      <c r="A135" s="15" t="s">
        <v>18</v>
      </c>
      <c r="B135" s="17" t="s">
        <v>173</v>
      </c>
      <c r="C135" s="17" t="s">
        <v>109</v>
      </c>
      <c r="D135" s="17" t="s">
        <v>161</v>
      </c>
      <c r="E135" s="17" t="s">
        <v>23</v>
      </c>
      <c r="F135" s="17" t="s">
        <v>21</v>
      </c>
      <c r="G135" s="18">
        <v>6274.1</v>
      </c>
      <c r="H135" s="18">
        <v>2764.8</v>
      </c>
    </row>
    <row r="136" spans="1:8" ht="56.25">
      <c r="A136" s="15" t="s">
        <v>80</v>
      </c>
      <c r="B136" s="17" t="s">
        <v>174</v>
      </c>
      <c r="C136" s="17"/>
      <c r="D136" s="17"/>
      <c r="E136" s="17"/>
      <c r="F136" s="17"/>
      <c r="G136" s="18">
        <f>G137</f>
        <v>1570.4</v>
      </c>
      <c r="H136" s="18">
        <f>H137</f>
        <v>620.3</v>
      </c>
    </row>
    <row r="137" spans="1:8" ht="18.75">
      <c r="A137" s="15" t="s">
        <v>18</v>
      </c>
      <c r="B137" s="17" t="s">
        <v>174</v>
      </c>
      <c r="C137" s="17" t="s">
        <v>109</v>
      </c>
      <c r="D137" s="17" t="s">
        <v>161</v>
      </c>
      <c r="E137" s="17" t="s">
        <v>23</v>
      </c>
      <c r="F137" s="17" t="s">
        <v>21</v>
      </c>
      <c r="G137" s="18">
        <v>1570.4</v>
      </c>
      <c r="H137" s="18">
        <v>620.3</v>
      </c>
    </row>
    <row r="138" spans="1:8" ht="37.5">
      <c r="A138" s="24" t="s">
        <v>175</v>
      </c>
      <c r="B138" s="22" t="s">
        <v>176</v>
      </c>
      <c r="C138" s="17"/>
      <c r="D138" s="17"/>
      <c r="E138" s="17"/>
      <c r="F138" s="17"/>
      <c r="G138" s="18">
        <f>G139</f>
        <v>6054.1</v>
      </c>
      <c r="H138" s="18">
        <f>H139</f>
        <v>0</v>
      </c>
    </row>
    <row r="139" spans="1:8" ht="56.25">
      <c r="A139" s="25" t="s">
        <v>177</v>
      </c>
      <c r="B139" s="21" t="s">
        <v>178</v>
      </c>
      <c r="C139" s="17"/>
      <c r="D139" s="17"/>
      <c r="E139" s="17"/>
      <c r="F139" s="17"/>
      <c r="G139" s="18">
        <f>G140</f>
        <v>6054.1</v>
      </c>
      <c r="H139" s="18">
        <f>H140</f>
        <v>0</v>
      </c>
    </row>
    <row r="140" spans="1:8" ht="18.75">
      <c r="A140" s="15" t="s">
        <v>18</v>
      </c>
      <c r="B140" s="26" t="s">
        <v>178</v>
      </c>
      <c r="C140" s="17" t="s">
        <v>109</v>
      </c>
      <c r="D140" s="17" t="s">
        <v>161</v>
      </c>
      <c r="E140" s="17" t="s">
        <v>23</v>
      </c>
      <c r="F140" s="17" t="s">
        <v>21</v>
      </c>
      <c r="G140" s="18">
        <v>6054.1</v>
      </c>
      <c r="H140" s="18">
        <v>0</v>
      </c>
    </row>
    <row r="141" spans="1:8" ht="37.5">
      <c r="A141" s="15" t="s">
        <v>179</v>
      </c>
      <c r="B141" s="17" t="s">
        <v>180</v>
      </c>
      <c r="C141" s="17"/>
      <c r="D141" s="17"/>
      <c r="E141" s="17"/>
      <c r="F141" s="17"/>
      <c r="G141" s="18">
        <f>G142</f>
        <v>15333.3</v>
      </c>
      <c r="H141" s="18">
        <f>H142</f>
        <v>6654.9</v>
      </c>
    </row>
    <row r="142" spans="1:8" ht="24.75" customHeight="1">
      <c r="A142" s="15" t="s">
        <v>181</v>
      </c>
      <c r="B142" s="17" t="s">
        <v>182</v>
      </c>
      <c r="C142" s="17"/>
      <c r="D142" s="17"/>
      <c r="E142" s="17"/>
      <c r="F142" s="17"/>
      <c r="G142" s="18">
        <f>G143+G149+G151+G153+G147</f>
        <v>15333.3</v>
      </c>
      <c r="H142" s="18">
        <f>H143+H149+H151+H153+H147</f>
        <v>6654.9</v>
      </c>
    </row>
    <row r="143" spans="1:8" ht="18.75">
      <c r="A143" s="15" t="s">
        <v>183</v>
      </c>
      <c r="B143" s="17" t="s">
        <v>184</v>
      </c>
      <c r="C143" s="17"/>
      <c r="D143" s="17"/>
      <c r="E143" s="17"/>
      <c r="F143" s="17"/>
      <c r="G143" s="18">
        <f>G144+G145+G146</f>
        <v>10396.6</v>
      </c>
      <c r="H143" s="18">
        <f>H144+H145+H146</f>
        <v>5112.6</v>
      </c>
    </row>
    <row r="144" spans="1:8" ht="18.75">
      <c r="A144" s="15" t="s">
        <v>185</v>
      </c>
      <c r="B144" s="17" t="s">
        <v>184</v>
      </c>
      <c r="C144" s="17" t="s">
        <v>109</v>
      </c>
      <c r="D144" s="17" t="s">
        <v>161</v>
      </c>
      <c r="E144" s="17" t="s">
        <v>23</v>
      </c>
      <c r="F144" s="17" t="s">
        <v>186</v>
      </c>
      <c r="G144" s="18">
        <v>8628</v>
      </c>
      <c r="H144" s="18">
        <v>4044.8</v>
      </c>
    </row>
    <row r="145" spans="1:8" ht="37.5">
      <c r="A145" s="15" t="s">
        <v>22</v>
      </c>
      <c r="B145" s="17" t="s">
        <v>184</v>
      </c>
      <c r="C145" s="17" t="s">
        <v>109</v>
      </c>
      <c r="D145" s="17" t="s">
        <v>161</v>
      </c>
      <c r="E145" s="17" t="s">
        <v>23</v>
      </c>
      <c r="F145" s="17" t="s">
        <v>25</v>
      </c>
      <c r="G145" s="18">
        <v>1731</v>
      </c>
      <c r="H145" s="18">
        <v>1054</v>
      </c>
    </row>
    <row r="146" spans="1:8" ht="18.75">
      <c r="A146" s="15" t="s">
        <v>187</v>
      </c>
      <c r="B146" s="17" t="s">
        <v>184</v>
      </c>
      <c r="C146" s="17" t="s">
        <v>109</v>
      </c>
      <c r="D146" s="17" t="s">
        <v>161</v>
      </c>
      <c r="E146" s="17" t="s">
        <v>23</v>
      </c>
      <c r="F146" s="17" t="s">
        <v>188</v>
      </c>
      <c r="G146" s="18">
        <v>37.6</v>
      </c>
      <c r="H146" s="18">
        <v>13.8</v>
      </c>
    </row>
    <row r="147" spans="1:8" ht="56.25">
      <c r="A147" s="15" t="s">
        <v>189</v>
      </c>
      <c r="B147" s="17" t="s">
        <v>190</v>
      </c>
      <c r="C147" s="17"/>
      <c r="D147" s="17"/>
      <c r="E147" s="17"/>
      <c r="F147" s="17"/>
      <c r="G147" s="18">
        <f>G148</f>
        <v>98.8</v>
      </c>
      <c r="H147" s="18">
        <f>H148</f>
        <v>97.9</v>
      </c>
    </row>
    <row r="148" spans="1:8" ht="37.5">
      <c r="A148" s="15" t="s">
        <v>22</v>
      </c>
      <c r="B148" s="17" t="s">
        <v>190</v>
      </c>
      <c r="C148" s="17" t="s">
        <v>109</v>
      </c>
      <c r="D148" s="17" t="s">
        <v>161</v>
      </c>
      <c r="E148" s="17" t="s">
        <v>23</v>
      </c>
      <c r="F148" s="17" t="s">
        <v>25</v>
      </c>
      <c r="G148" s="18">
        <v>98.8</v>
      </c>
      <c r="H148" s="18">
        <v>97.9</v>
      </c>
    </row>
    <row r="149" spans="1:8" ht="56.25">
      <c r="A149" s="15" t="s">
        <v>80</v>
      </c>
      <c r="B149" s="17" t="s">
        <v>191</v>
      </c>
      <c r="C149" s="17"/>
      <c r="D149" s="17"/>
      <c r="E149" s="17"/>
      <c r="F149" s="17"/>
      <c r="G149" s="18">
        <f>G150</f>
        <v>2803.4</v>
      </c>
      <c r="H149" s="18">
        <f>H150</f>
        <v>1104.4</v>
      </c>
    </row>
    <row r="150" spans="1:8" ht="18.75">
      <c r="A150" s="15" t="s">
        <v>185</v>
      </c>
      <c r="B150" s="17" t="s">
        <v>191</v>
      </c>
      <c r="C150" s="17" t="s">
        <v>109</v>
      </c>
      <c r="D150" s="17" t="s">
        <v>161</v>
      </c>
      <c r="E150" s="17" t="s">
        <v>23</v>
      </c>
      <c r="F150" s="17" t="s">
        <v>186</v>
      </c>
      <c r="G150" s="18">
        <v>2803.4</v>
      </c>
      <c r="H150" s="18">
        <v>1104.4</v>
      </c>
    </row>
    <row r="151" spans="1:8" ht="20.25" customHeight="1">
      <c r="A151" s="15" t="s">
        <v>192</v>
      </c>
      <c r="B151" s="17" t="s">
        <v>193</v>
      </c>
      <c r="C151" s="17"/>
      <c r="D151" s="17"/>
      <c r="E151" s="17"/>
      <c r="F151" s="17"/>
      <c r="G151" s="18">
        <f>G152</f>
        <v>340</v>
      </c>
      <c r="H151" s="18">
        <f>H152</f>
        <v>340</v>
      </c>
    </row>
    <row r="152" spans="1:8" ht="37.5">
      <c r="A152" s="15" t="s">
        <v>22</v>
      </c>
      <c r="B152" s="17" t="s">
        <v>193</v>
      </c>
      <c r="C152" s="17" t="s">
        <v>109</v>
      </c>
      <c r="D152" s="17" t="s">
        <v>161</v>
      </c>
      <c r="E152" s="17" t="s">
        <v>23</v>
      </c>
      <c r="F152" s="17" t="s">
        <v>25</v>
      </c>
      <c r="G152" s="18">
        <v>340</v>
      </c>
      <c r="H152" s="18">
        <v>340</v>
      </c>
    </row>
    <row r="153" spans="1:8" ht="37.5">
      <c r="A153" s="15" t="s">
        <v>194</v>
      </c>
      <c r="B153" s="17" t="s">
        <v>195</v>
      </c>
      <c r="C153" s="17"/>
      <c r="D153" s="17"/>
      <c r="E153" s="17"/>
      <c r="F153" s="17"/>
      <c r="G153" s="18">
        <f>G154</f>
        <v>1694.5</v>
      </c>
      <c r="H153" s="18">
        <f>H154</f>
        <v>0</v>
      </c>
    </row>
    <row r="154" spans="1:8" ht="37.5">
      <c r="A154" s="15" t="s">
        <v>22</v>
      </c>
      <c r="B154" s="17" t="s">
        <v>196</v>
      </c>
      <c r="C154" s="17" t="s">
        <v>109</v>
      </c>
      <c r="D154" s="17" t="s">
        <v>161</v>
      </c>
      <c r="E154" s="17" t="s">
        <v>23</v>
      </c>
      <c r="F154" s="17" t="s">
        <v>25</v>
      </c>
      <c r="G154" s="18">
        <v>1694.5</v>
      </c>
      <c r="H154" s="18">
        <v>0</v>
      </c>
    </row>
    <row r="155" spans="1:8" ht="37.5">
      <c r="A155" s="15" t="s">
        <v>197</v>
      </c>
      <c r="B155" s="17" t="s">
        <v>198</v>
      </c>
      <c r="C155" s="17"/>
      <c r="D155" s="17"/>
      <c r="E155" s="17"/>
      <c r="F155" s="17"/>
      <c r="G155" s="18">
        <f>G156</f>
        <v>9407.5</v>
      </c>
      <c r="H155" s="18">
        <f>H156</f>
        <v>5423.8</v>
      </c>
    </row>
    <row r="156" spans="1:8" ht="78" customHeight="1">
      <c r="A156" s="15" t="s">
        <v>199</v>
      </c>
      <c r="B156" s="17" t="s">
        <v>200</v>
      </c>
      <c r="C156" s="17"/>
      <c r="D156" s="17"/>
      <c r="E156" s="17"/>
      <c r="F156" s="17"/>
      <c r="G156" s="18">
        <f>G157+G159</f>
        <v>9407.5</v>
      </c>
      <c r="H156" s="18">
        <f>H157+H159</f>
        <v>5423.8</v>
      </c>
    </row>
    <row r="157" spans="1:8" ht="18.75">
      <c r="A157" s="15" t="s">
        <v>201</v>
      </c>
      <c r="B157" s="17" t="s">
        <v>202</v>
      </c>
      <c r="C157" s="17"/>
      <c r="D157" s="17"/>
      <c r="E157" s="17"/>
      <c r="F157" s="17"/>
      <c r="G157" s="18">
        <f>G158</f>
        <v>7166</v>
      </c>
      <c r="H157" s="18">
        <f>H158</f>
        <v>4555.2</v>
      </c>
    </row>
    <row r="158" spans="1:8" ht="18.75">
      <c r="A158" s="15" t="s">
        <v>18</v>
      </c>
      <c r="B158" s="17" t="s">
        <v>202</v>
      </c>
      <c r="C158" s="17" t="s">
        <v>109</v>
      </c>
      <c r="D158" s="17" t="s">
        <v>19</v>
      </c>
      <c r="E158" s="17" t="s">
        <v>110</v>
      </c>
      <c r="F158" s="17" t="s">
        <v>21</v>
      </c>
      <c r="G158" s="18">
        <v>7166</v>
      </c>
      <c r="H158" s="18">
        <v>4555.2</v>
      </c>
    </row>
    <row r="159" spans="1:8" ht="56.25">
      <c r="A159" s="15" t="s">
        <v>80</v>
      </c>
      <c r="B159" s="17" t="s">
        <v>203</v>
      </c>
      <c r="C159" s="17"/>
      <c r="D159" s="17"/>
      <c r="E159" s="17"/>
      <c r="F159" s="17"/>
      <c r="G159" s="18">
        <f>G160</f>
        <v>2241.5</v>
      </c>
      <c r="H159" s="18">
        <f>H160</f>
        <v>868.6</v>
      </c>
    </row>
    <row r="160" spans="1:8" ht="18.75">
      <c r="A160" s="15" t="s">
        <v>18</v>
      </c>
      <c r="B160" s="17" t="s">
        <v>203</v>
      </c>
      <c r="C160" s="17" t="s">
        <v>109</v>
      </c>
      <c r="D160" s="17" t="s">
        <v>19</v>
      </c>
      <c r="E160" s="17" t="s">
        <v>110</v>
      </c>
      <c r="F160" s="17" t="s">
        <v>21</v>
      </c>
      <c r="G160" s="18">
        <v>2241.5</v>
      </c>
      <c r="H160" s="18">
        <v>868.6</v>
      </c>
    </row>
    <row r="161" spans="1:8" ht="37.5">
      <c r="A161" s="15" t="s">
        <v>204</v>
      </c>
      <c r="B161" s="17" t="s">
        <v>205</v>
      </c>
      <c r="C161" s="17"/>
      <c r="D161" s="17"/>
      <c r="E161" s="17"/>
      <c r="F161" s="17"/>
      <c r="G161" s="18">
        <f>G162</f>
        <v>3419.8</v>
      </c>
      <c r="H161" s="18">
        <f>H162</f>
        <v>1381.8</v>
      </c>
    </row>
    <row r="162" spans="1:8" ht="37.5">
      <c r="A162" s="15" t="s">
        <v>206</v>
      </c>
      <c r="B162" s="17" t="s">
        <v>207</v>
      </c>
      <c r="C162" s="17"/>
      <c r="D162" s="17"/>
      <c r="E162" s="17"/>
      <c r="F162" s="17"/>
      <c r="G162" s="18">
        <f>G163+G165</f>
        <v>3419.8</v>
      </c>
      <c r="H162" s="18">
        <f>H163+H165</f>
        <v>1381.8</v>
      </c>
    </row>
    <row r="163" spans="1:8" ht="18.75">
      <c r="A163" s="15" t="s">
        <v>208</v>
      </c>
      <c r="B163" s="17" t="s">
        <v>209</v>
      </c>
      <c r="C163" s="17"/>
      <c r="D163" s="17"/>
      <c r="E163" s="17"/>
      <c r="F163" s="17"/>
      <c r="G163" s="18">
        <f>G164</f>
        <v>2809.3</v>
      </c>
      <c r="H163" s="18">
        <f>H164</f>
        <v>1140.7</v>
      </c>
    </row>
    <row r="164" spans="1:8" ht="18.75">
      <c r="A164" s="15" t="s">
        <v>18</v>
      </c>
      <c r="B164" s="17" t="s">
        <v>209</v>
      </c>
      <c r="C164" s="17" t="s">
        <v>109</v>
      </c>
      <c r="D164" s="17" t="s">
        <v>161</v>
      </c>
      <c r="E164" s="17" t="s">
        <v>23</v>
      </c>
      <c r="F164" s="17" t="s">
        <v>21</v>
      </c>
      <c r="G164" s="18">
        <v>2809.3</v>
      </c>
      <c r="H164" s="18">
        <v>1140.7</v>
      </c>
    </row>
    <row r="165" spans="1:8" ht="56.25">
      <c r="A165" s="15" t="s">
        <v>80</v>
      </c>
      <c r="B165" s="17" t="s">
        <v>210</v>
      </c>
      <c r="C165" s="17"/>
      <c r="D165" s="17"/>
      <c r="E165" s="17"/>
      <c r="F165" s="17"/>
      <c r="G165" s="18">
        <f>G166</f>
        <v>610.5</v>
      </c>
      <c r="H165" s="18">
        <f>H166</f>
        <v>241.1</v>
      </c>
    </row>
    <row r="166" spans="1:8" ht="18.75">
      <c r="A166" s="15" t="s">
        <v>18</v>
      </c>
      <c r="B166" s="17" t="s">
        <v>210</v>
      </c>
      <c r="C166" s="17" t="s">
        <v>109</v>
      </c>
      <c r="D166" s="17" t="s">
        <v>161</v>
      </c>
      <c r="E166" s="17" t="s">
        <v>23</v>
      </c>
      <c r="F166" s="17" t="s">
        <v>21</v>
      </c>
      <c r="G166" s="18">
        <v>610.5</v>
      </c>
      <c r="H166" s="18">
        <v>241.1</v>
      </c>
    </row>
    <row r="167" spans="1:8" ht="37.5">
      <c r="A167" s="15" t="s">
        <v>211</v>
      </c>
      <c r="B167" s="17" t="s">
        <v>212</v>
      </c>
      <c r="C167" s="17"/>
      <c r="D167" s="17"/>
      <c r="E167" s="17"/>
      <c r="F167" s="17"/>
      <c r="G167" s="18">
        <f>G168+G175</f>
        <v>4050.5999999999995</v>
      </c>
      <c r="H167" s="18">
        <f>H168+H175</f>
        <v>1734.7</v>
      </c>
    </row>
    <row r="168" spans="1:8" ht="56.25">
      <c r="A168" s="15" t="s">
        <v>213</v>
      </c>
      <c r="B168" s="17" t="s">
        <v>214</v>
      </c>
      <c r="C168" s="17"/>
      <c r="D168" s="17"/>
      <c r="E168" s="17"/>
      <c r="F168" s="17"/>
      <c r="G168" s="18">
        <f>G169+G173</f>
        <v>1140.7</v>
      </c>
      <c r="H168" s="18">
        <f>H169+H173</f>
        <v>457.5</v>
      </c>
    </row>
    <row r="169" spans="1:8" ht="37.5" customHeight="1">
      <c r="A169" s="15" t="s">
        <v>215</v>
      </c>
      <c r="B169" s="17" t="s">
        <v>216</v>
      </c>
      <c r="C169" s="17"/>
      <c r="D169" s="17"/>
      <c r="E169" s="17"/>
      <c r="F169" s="17"/>
      <c r="G169" s="18">
        <f>G170+G171+G172</f>
        <v>886.2</v>
      </c>
      <c r="H169" s="18">
        <f>H170+H171+H172</f>
        <v>357</v>
      </c>
    </row>
    <row r="170" spans="1:8" ht="37.5">
      <c r="A170" s="15" t="s">
        <v>60</v>
      </c>
      <c r="B170" s="17" t="s">
        <v>216</v>
      </c>
      <c r="C170" s="17" t="s">
        <v>109</v>
      </c>
      <c r="D170" s="17" t="s">
        <v>161</v>
      </c>
      <c r="E170" s="17" t="s">
        <v>24</v>
      </c>
      <c r="F170" s="17" t="s">
        <v>62</v>
      </c>
      <c r="G170" s="18">
        <v>829.5</v>
      </c>
      <c r="H170" s="18">
        <v>348</v>
      </c>
    </row>
    <row r="171" spans="1:8" ht="37.5">
      <c r="A171" s="15" t="s">
        <v>22</v>
      </c>
      <c r="B171" s="17" t="s">
        <v>216</v>
      </c>
      <c r="C171" s="17" t="s">
        <v>109</v>
      </c>
      <c r="D171" s="17" t="s">
        <v>161</v>
      </c>
      <c r="E171" s="17" t="s">
        <v>24</v>
      </c>
      <c r="F171" s="17" t="s">
        <v>25</v>
      </c>
      <c r="G171" s="18">
        <v>55.7</v>
      </c>
      <c r="H171" s="18">
        <v>9</v>
      </c>
    </row>
    <row r="172" spans="1:8" ht="18.75">
      <c r="A172" s="15" t="s">
        <v>187</v>
      </c>
      <c r="B172" s="17" t="s">
        <v>216</v>
      </c>
      <c r="C172" s="17" t="s">
        <v>109</v>
      </c>
      <c r="D172" s="17" t="s">
        <v>161</v>
      </c>
      <c r="E172" s="17" t="s">
        <v>24</v>
      </c>
      <c r="F172" s="17" t="s">
        <v>188</v>
      </c>
      <c r="G172" s="18">
        <v>1</v>
      </c>
      <c r="H172" s="18">
        <v>0</v>
      </c>
    </row>
    <row r="173" spans="1:8" ht="56.25">
      <c r="A173" s="15" t="s">
        <v>80</v>
      </c>
      <c r="B173" s="17" t="s">
        <v>217</v>
      </c>
      <c r="C173" s="17"/>
      <c r="D173" s="17"/>
      <c r="E173" s="17"/>
      <c r="F173" s="17"/>
      <c r="G173" s="18">
        <f>G174</f>
        <v>254.5</v>
      </c>
      <c r="H173" s="18">
        <f>H174</f>
        <v>100.5</v>
      </c>
    </row>
    <row r="174" spans="1:8" ht="37.5">
      <c r="A174" s="15" t="s">
        <v>60</v>
      </c>
      <c r="B174" s="17" t="s">
        <v>217</v>
      </c>
      <c r="C174" s="17" t="s">
        <v>109</v>
      </c>
      <c r="D174" s="17" t="s">
        <v>161</v>
      </c>
      <c r="E174" s="17" t="s">
        <v>24</v>
      </c>
      <c r="F174" s="17" t="s">
        <v>62</v>
      </c>
      <c r="G174" s="18">
        <v>254.5</v>
      </c>
      <c r="H174" s="18">
        <v>100.5</v>
      </c>
    </row>
    <row r="175" spans="1:8" ht="38.25" customHeight="1">
      <c r="A175" s="15" t="s">
        <v>218</v>
      </c>
      <c r="B175" s="17" t="s">
        <v>219</v>
      </c>
      <c r="C175" s="17"/>
      <c r="D175" s="17"/>
      <c r="E175" s="17"/>
      <c r="F175" s="17"/>
      <c r="G175" s="18">
        <f>G176+G178</f>
        <v>2909.8999999999996</v>
      </c>
      <c r="H175" s="18">
        <f>H176+H178</f>
        <v>1277.2</v>
      </c>
    </row>
    <row r="176" spans="1:8" ht="18.75">
      <c r="A176" s="15" t="s">
        <v>220</v>
      </c>
      <c r="B176" s="17" t="s">
        <v>221</v>
      </c>
      <c r="C176" s="17"/>
      <c r="D176" s="17"/>
      <c r="E176" s="17"/>
      <c r="F176" s="17"/>
      <c r="G176" s="18">
        <f>G177</f>
        <v>1729.6</v>
      </c>
      <c r="H176" s="18">
        <f>H177</f>
        <v>794.9</v>
      </c>
    </row>
    <row r="177" spans="1:8" ht="18.75">
      <c r="A177" s="15" t="s">
        <v>185</v>
      </c>
      <c r="B177" s="17" t="s">
        <v>221</v>
      </c>
      <c r="C177" s="17" t="s">
        <v>46</v>
      </c>
      <c r="D177" s="17" t="s">
        <v>161</v>
      </c>
      <c r="E177" s="17" t="s">
        <v>24</v>
      </c>
      <c r="F177" s="17" t="s">
        <v>186</v>
      </c>
      <c r="G177" s="18">
        <v>1729.6</v>
      </c>
      <c r="H177" s="18">
        <v>794.9</v>
      </c>
    </row>
    <row r="178" spans="1:8" ht="56.25">
      <c r="A178" s="15" t="s">
        <v>80</v>
      </c>
      <c r="B178" s="17" t="s">
        <v>222</v>
      </c>
      <c r="C178" s="17"/>
      <c r="D178" s="17"/>
      <c r="E178" s="17"/>
      <c r="F178" s="17"/>
      <c r="G178" s="18">
        <f>G179</f>
        <v>1180.3</v>
      </c>
      <c r="H178" s="18">
        <f>H179</f>
        <v>482.3</v>
      </c>
    </row>
    <row r="179" spans="1:8" ht="18.75">
      <c r="A179" s="15" t="s">
        <v>185</v>
      </c>
      <c r="B179" s="17" t="s">
        <v>222</v>
      </c>
      <c r="C179" s="17" t="s">
        <v>46</v>
      </c>
      <c r="D179" s="17" t="s">
        <v>161</v>
      </c>
      <c r="E179" s="17" t="s">
        <v>24</v>
      </c>
      <c r="F179" s="17" t="s">
        <v>186</v>
      </c>
      <c r="G179" s="18">
        <v>1180.3</v>
      </c>
      <c r="H179" s="18">
        <v>482.3</v>
      </c>
    </row>
    <row r="180" spans="1:9" ht="40.5" customHeight="1">
      <c r="A180" s="12" t="s">
        <v>223</v>
      </c>
      <c r="B180" s="11" t="s">
        <v>224</v>
      </c>
      <c r="C180" s="11"/>
      <c r="D180" s="13"/>
      <c r="E180" s="13"/>
      <c r="F180" s="13"/>
      <c r="G180" s="14">
        <f>G181+G201+G266</f>
        <v>591534.8000000002</v>
      </c>
      <c r="H180" s="14">
        <f>H181+H201+H266</f>
        <v>234166.6</v>
      </c>
      <c r="I180" s="4">
        <v>234166565.6</v>
      </c>
    </row>
    <row r="181" spans="1:8" ht="18.75">
      <c r="A181" s="15" t="s">
        <v>225</v>
      </c>
      <c r="B181" s="17" t="s">
        <v>226</v>
      </c>
      <c r="C181" s="17"/>
      <c r="D181" s="17"/>
      <c r="E181" s="17"/>
      <c r="F181" s="17"/>
      <c r="G181" s="18">
        <f>G182+G198+G189+G193</f>
        <v>148408.80000000002</v>
      </c>
      <c r="H181" s="18">
        <f>H182+H198+H189+H193</f>
        <v>60749.100000000006</v>
      </c>
    </row>
    <row r="182" spans="1:8" ht="66.75" customHeight="1">
      <c r="A182" s="15" t="s">
        <v>227</v>
      </c>
      <c r="B182" s="16" t="s">
        <v>228</v>
      </c>
      <c r="C182" s="16"/>
      <c r="D182" s="17"/>
      <c r="E182" s="17"/>
      <c r="F182" s="17"/>
      <c r="G182" s="18">
        <f>G183+G187+G185</f>
        <v>132042.1</v>
      </c>
      <c r="H182" s="18">
        <f>H183+H187+H185</f>
        <v>58065.3</v>
      </c>
    </row>
    <row r="183" spans="1:8" ht="18.75">
      <c r="A183" s="15" t="s">
        <v>229</v>
      </c>
      <c r="B183" s="16" t="s">
        <v>230</v>
      </c>
      <c r="C183" s="16"/>
      <c r="D183" s="17"/>
      <c r="E183" s="17"/>
      <c r="F183" s="17"/>
      <c r="G183" s="18">
        <f>G184</f>
        <v>25809.5</v>
      </c>
      <c r="H183" s="18">
        <f>H184</f>
        <v>9815.2</v>
      </c>
    </row>
    <row r="184" spans="1:8" ht="18.75">
      <c r="A184" s="15" t="s">
        <v>18</v>
      </c>
      <c r="B184" s="16" t="s">
        <v>230</v>
      </c>
      <c r="C184" s="16">
        <v>115</v>
      </c>
      <c r="D184" s="17" t="s">
        <v>19</v>
      </c>
      <c r="E184" s="17" t="s">
        <v>23</v>
      </c>
      <c r="F184" s="17" t="s">
        <v>21</v>
      </c>
      <c r="G184" s="18">
        <v>25809.5</v>
      </c>
      <c r="H184" s="18">
        <v>9815.2</v>
      </c>
    </row>
    <row r="185" spans="1:8" ht="56.25">
      <c r="A185" s="15" t="s">
        <v>80</v>
      </c>
      <c r="B185" s="17" t="s">
        <v>231</v>
      </c>
      <c r="C185" s="16"/>
      <c r="D185" s="17"/>
      <c r="E185" s="17"/>
      <c r="F185" s="17"/>
      <c r="G185" s="18">
        <f>G186</f>
        <v>6665.6</v>
      </c>
      <c r="H185" s="18">
        <f>H186</f>
        <v>3109</v>
      </c>
    </row>
    <row r="186" spans="1:8" ht="18.75">
      <c r="A186" s="15" t="s">
        <v>18</v>
      </c>
      <c r="B186" s="17" t="s">
        <v>231</v>
      </c>
      <c r="C186" s="16">
        <v>115</v>
      </c>
      <c r="D186" s="17" t="s">
        <v>19</v>
      </c>
      <c r="E186" s="17" t="s">
        <v>23</v>
      </c>
      <c r="F186" s="17" t="s">
        <v>21</v>
      </c>
      <c r="G186" s="18">
        <v>6665.6</v>
      </c>
      <c r="H186" s="18">
        <v>3109</v>
      </c>
    </row>
    <row r="187" spans="1:8" ht="117.75" customHeight="1">
      <c r="A187" s="27" t="s">
        <v>232</v>
      </c>
      <c r="B187" s="16" t="s">
        <v>233</v>
      </c>
      <c r="C187" s="16"/>
      <c r="D187" s="17"/>
      <c r="E187" s="17"/>
      <c r="F187" s="17"/>
      <c r="G187" s="18">
        <f>G188</f>
        <v>99567</v>
      </c>
      <c r="H187" s="18">
        <f>H188</f>
        <v>45141.1</v>
      </c>
    </row>
    <row r="188" spans="1:8" ht="18.75">
      <c r="A188" s="15" t="s">
        <v>18</v>
      </c>
      <c r="B188" s="16" t="s">
        <v>233</v>
      </c>
      <c r="C188" s="16">
        <v>115</v>
      </c>
      <c r="D188" s="17" t="s">
        <v>19</v>
      </c>
      <c r="E188" s="17" t="s">
        <v>23</v>
      </c>
      <c r="F188" s="17" t="s">
        <v>21</v>
      </c>
      <c r="G188" s="18">
        <v>99567</v>
      </c>
      <c r="H188" s="18">
        <v>45141.1</v>
      </c>
    </row>
    <row r="189" spans="1:8" ht="59.25" customHeight="1">
      <c r="A189" s="28" t="s">
        <v>234</v>
      </c>
      <c r="B189" s="17" t="s">
        <v>235</v>
      </c>
      <c r="C189" s="17"/>
      <c r="D189" s="17"/>
      <c r="E189" s="17"/>
      <c r="F189" s="17"/>
      <c r="G189" s="18">
        <f>G190</f>
        <v>5129.1</v>
      </c>
      <c r="H189" s="18">
        <f>H190</f>
        <v>2040</v>
      </c>
    </row>
    <row r="190" spans="1:8" ht="81.75" customHeight="1">
      <c r="A190" s="15" t="s">
        <v>236</v>
      </c>
      <c r="B190" s="17" t="s">
        <v>237</v>
      </c>
      <c r="C190" s="17"/>
      <c r="D190" s="17"/>
      <c r="E190" s="17"/>
      <c r="F190" s="17"/>
      <c r="G190" s="18">
        <f>G191+G192</f>
        <v>5129.1</v>
      </c>
      <c r="H190" s="18">
        <f>H191+H192</f>
        <v>2040</v>
      </c>
    </row>
    <row r="191" spans="1:8" ht="37.5">
      <c r="A191" s="15" t="s">
        <v>22</v>
      </c>
      <c r="B191" s="17" t="s">
        <v>237</v>
      </c>
      <c r="C191" s="17" t="s">
        <v>77</v>
      </c>
      <c r="D191" s="17" t="s">
        <v>117</v>
      </c>
      <c r="E191" s="17" t="s">
        <v>24</v>
      </c>
      <c r="F191" s="17" t="s">
        <v>25</v>
      </c>
      <c r="G191" s="18">
        <v>51.3</v>
      </c>
      <c r="H191" s="18">
        <v>20.2</v>
      </c>
    </row>
    <row r="192" spans="1:8" ht="37.5">
      <c r="A192" s="15" t="s">
        <v>111</v>
      </c>
      <c r="B192" s="17" t="s">
        <v>237</v>
      </c>
      <c r="C192" s="17" t="s">
        <v>77</v>
      </c>
      <c r="D192" s="17" t="s">
        <v>117</v>
      </c>
      <c r="E192" s="17" t="s">
        <v>24</v>
      </c>
      <c r="F192" s="17" t="s">
        <v>112</v>
      </c>
      <c r="G192" s="18">
        <v>5077.8</v>
      </c>
      <c r="H192" s="18">
        <v>2019.8</v>
      </c>
    </row>
    <row r="193" spans="1:8" ht="37.5">
      <c r="A193" s="15" t="s">
        <v>238</v>
      </c>
      <c r="B193" s="16" t="s">
        <v>239</v>
      </c>
      <c r="C193" s="17"/>
      <c r="D193" s="17"/>
      <c r="E193" s="17"/>
      <c r="F193" s="17"/>
      <c r="G193" s="18">
        <f>G196+G194</f>
        <v>11014</v>
      </c>
      <c r="H193" s="18">
        <f>H196+H194</f>
        <v>598</v>
      </c>
    </row>
    <row r="194" spans="1:8" ht="79.5" customHeight="1">
      <c r="A194" s="15" t="s">
        <v>240</v>
      </c>
      <c r="B194" s="16" t="s">
        <v>241</v>
      </c>
      <c r="C194" s="17"/>
      <c r="D194" s="17"/>
      <c r="E194" s="17"/>
      <c r="F194" s="17"/>
      <c r="G194" s="18">
        <f>G195</f>
        <v>598</v>
      </c>
      <c r="H194" s="18">
        <f>H195</f>
        <v>598</v>
      </c>
    </row>
    <row r="195" spans="1:8" ht="18.75">
      <c r="A195" s="15" t="s">
        <v>18</v>
      </c>
      <c r="B195" s="16" t="s">
        <v>241</v>
      </c>
      <c r="C195" s="17" t="s">
        <v>77</v>
      </c>
      <c r="D195" s="17" t="s">
        <v>19</v>
      </c>
      <c r="E195" s="17" t="s">
        <v>23</v>
      </c>
      <c r="F195" s="17" t="s">
        <v>21</v>
      </c>
      <c r="G195" s="18">
        <v>598</v>
      </c>
      <c r="H195" s="18">
        <v>598</v>
      </c>
    </row>
    <row r="196" spans="1:8" ht="43.5" customHeight="1">
      <c r="A196" s="15" t="s">
        <v>242</v>
      </c>
      <c r="B196" s="16" t="s">
        <v>243</v>
      </c>
      <c r="C196" s="17"/>
      <c r="D196" s="17"/>
      <c r="E196" s="17"/>
      <c r="F196" s="17"/>
      <c r="G196" s="18">
        <f>G197</f>
        <v>10416</v>
      </c>
      <c r="H196" s="18">
        <f>H197</f>
        <v>0</v>
      </c>
    </row>
    <row r="197" spans="1:8" ht="18.75">
      <c r="A197" s="15" t="s">
        <v>18</v>
      </c>
      <c r="B197" s="16" t="s">
        <v>243</v>
      </c>
      <c r="C197" s="16">
        <v>115</v>
      </c>
      <c r="D197" s="17" t="s">
        <v>19</v>
      </c>
      <c r="E197" s="17" t="s">
        <v>23</v>
      </c>
      <c r="F197" s="17" t="s">
        <v>21</v>
      </c>
      <c r="G197" s="18">
        <v>10416</v>
      </c>
      <c r="H197" s="18">
        <v>0</v>
      </c>
    </row>
    <row r="198" spans="1:8" ht="81" customHeight="1">
      <c r="A198" s="15" t="s">
        <v>244</v>
      </c>
      <c r="B198" s="17" t="s">
        <v>245</v>
      </c>
      <c r="C198" s="17"/>
      <c r="D198" s="17"/>
      <c r="E198" s="17"/>
      <c r="F198" s="17"/>
      <c r="G198" s="18">
        <f>G199</f>
        <v>223.6</v>
      </c>
      <c r="H198" s="18">
        <f>H199</f>
        <v>45.8</v>
      </c>
    </row>
    <row r="199" spans="1:8" ht="84" customHeight="1">
      <c r="A199" s="15" t="s">
        <v>236</v>
      </c>
      <c r="B199" s="16" t="s">
        <v>246</v>
      </c>
      <c r="C199" s="16"/>
      <c r="D199" s="17"/>
      <c r="E199" s="17"/>
      <c r="F199" s="17"/>
      <c r="G199" s="18">
        <f>G200</f>
        <v>223.6</v>
      </c>
      <c r="H199" s="18">
        <f>H200</f>
        <v>45.8</v>
      </c>
    </row>
    <row r="200" spans="1:8" ht="18.75">
      <c r="A200" s="15" t="s">
        <v>18</v>
      </c>
      <c r="B200" s="16" t="s">
        <v>246</v>
      </c>
      <c r="C200" s="16">
        <v>115</v>
      </c>
      <c r="D200" s="17" t="s">
        <v>19</v>
      </c>
      <c r="E200" s="17" t="s">
        <v>23</v>
      </c>
      <c r="F200" s="17" t="s">
        <v>21</v>
      </c>
      <c r="G200" s="18">
        <v>223.6</v>
      </c>
      <c r="H200" s="18">
        <v>45.8</v>
      </c>
    </row>
    <row r="201" spans="1:8" ht="37.5">
      <c r="A201" s="28" t="s">
        <v>247</v>
      </c>
      <c r="B201" s="16" t="s">
        <v>248</v>
      </c>
      <c r="C201" s="16"/>
      <c r="D201" s="17"/>
      <c r="E201" s="17"/>
      <c r="F201" s="17"/>
      <c r="G201" s="18">
        <f>G202+G211+G216+G220+G225+G229+G234+G242+G245+G248+G251+G256</f>
        <v>396244.0000000001</v>
      </c>
      <c r="H201" s="18">
        <f>H202+H211+H216+H220+H225+H229+H234+H242+H245+H248+H251+H256</f>
        <v>152655.2</v>
      </c>
    </row>
    <row r="202" spans="1:8" ht="79.5" customHeight="1">
      <c r="A202" s="28" t="s">
        <v>249</v>
      </c>
      <c r="B202" s="16" t="s">
        <v>250</v>
      </c>
      <c r="C202" s="16"/>
      <c r="D202" s="17"/>
      <c r="E202" s="17"/>
      <c r="F202" s="17"/>
      <c r="G202" s="18">
        <f>G203+G209+G207+G205</f>
        <v>258377</v>
      </c>
      <c r="H202" s="18">
        <f>H203+H209+H207+H205</f>
        <v>133017.3</v>
      </c>
    </row>
    <row r="203" spans="1:8" ht="39" customHeight="1">
      <c r="A203" s="15" t="s">
        <v>251</v>
      </c>
      <c r="B203" s="16" t="s">
        <v>252</v>
      </c>
      <c r="C203" s="16"/>
      <c r="D203" s="17"/>
      <c r="E203" s="17"/>
      <c r="F203" s="17"/>
      <c r="G203" s="18">
        <f>G204</f>
        <v>54187.8</v>
      </c>
      <c r="H203" s="18">
        <f>H204</f>
        <v>21558.2</v>
      </c>
    </row>
    <row r="204" spans="1:8" ht="18.75">
      <c r="A204" s="15" t="s">
        <v>18</v>
      </c>
      <c r="B204" s="16" t="s">
        <v>252</v>
      </c>
      <c r="C204" s="16">
        <v>115</v>
      </c>
      <c r="D204" s="17" t="s">
        <v>19</v>
      </c>
      <c r="E204" s="17" t="s">
        <v>20</v>
      </c>
      <c r="F204" s="17" t="s">
        <v>21</v>
      </c>
      <c r="G204" s="18">
        <v>54187.8</v>
      </c>
      <c r="H204" s="18">
        <v>21558.2</v>
      </c>
    </row>
    <row r="205" spans="1:8" ht="168.75">
      <c r="A205" s="1" t="s">
        <v>253</v>
      </c>
      <c r="B205" s="16" t="s">
        <v>254</v>
      </c>
      <c r="C205" s="16"/>
      <c r="D205" s="17"/>
      <c r="E205" s="17"/>
      <c r="F205" s="17"/>
      <c r="G205" s="18">
        <f>G206</f>
        <v>5510.1</v>
      </c>
      <c r="H205" s="18">
        <f>H206</f>
        <v>0</v>
      </c>
    </row>
    <row r="206" spans="1:8" ht="18.75">
      <c r="A206" s="15" t="s">
        <v>18</v>
      </c>
      <c r="B206" s="16" t="s">
        <v>254</v>
      </c>
      <c r="C206" s="16">
        <v>115</v>
      </c>
      <c r="D206" s="17" t="s">
        <v>19</v>
      </c>
      <c r="E206" s="17" t="s">
        <v>20</v>
      </c>
      <c r="F206" s="17" t="s">
        <v>21</v>
      </c>
      <c r="G206" s="18">
        <v>5510.1</v>
      </c>
      <c r="H206" s="18">
        <v>0</v>
      </c>
    </row>
    <row r="207" spans="1:8" ht="56.25">
      <c r="A207" s="15" t="s">
        <v>80</v>
      </c>
      <c r="B207" s="17" t="s">
        <v>255</v>
      </c>
      <c r="C207" s="16"/>
      <c r="D207" s="17"/>
      <c r="E207" s="17"/>
      <c r="F207" s="17"/>
      <c r="G207" s="18">
        <f>G208</f>
        <v>14635.6</v>
      </c>
      <c r="H207" s="18">
        <f>H208</f>
        <v>6238.6</v>
      </c>
    </row>
    <row r="208" spans="1:8" ht="18.75">
      <c r="A208" s="15" t="s">
        <v>18</v>
      </c>
      <c r="B208" s="17" t="s">
        <v>255</v>
      </c>
      <c r="C208" s="16">
        <v>115</v>
      </c>
      <c r="D208" s="17" t="s">
        <v>19</v>
      </c>
      <c r="E208" s="17" t="s">
        <v>20</v>
      </c>
      <c r="F208" s="17" t="s">
        <v>21</v>
      </c>
      <c r="G208" s="18">
        <v>14635.6</v>
      </c>
      <c r="H208" s="18">
        <v>6238.6</v>
      </c>
    </row>
    <row r="209" spans="1:8" ht="115.5" customHeight="1">
      <c r="A209" s="27" t="s">
        <v>232</v>
      </c>
      <c r="B209" s="16" t="s">
        <v>256</v>
      </c>
      <c r="C209" s="16"/>
      <c r="D209" s="17"/>
      <c r="E209" s="17"/>
      <c r="F209" s="17"/>
      <c r="G209" s="18">
        <f>G210</f>
        <v>184043.5</v>
      </c>
      <c r="H209" s="18">
        <f>H210</f>
        <v>105220.5</v>
      </c>
    </row>
    <row r="210" spans="1:8" ht="24" customHeight="1">
      <c r="A210" s="15" t="s">
        <v>18</v>
      </c>
      <c r="B210" s="16" t="s">
        <v>256</v>
      </c>
      <c r="C210" s="16">
        <v>115</v>
      </c>
      <c r="D210" s="17" t="s">
        <v>19</v>
      </c>
      <c r="E210" s="17" t="s">
        <v>20</v>
      </c>
      <c r="F210" s="16">
        <v>610</v>
      </c>
      <c r="G210" s="18">
        <v>184043.5</v>
      </c>
      <c r="H210" s="18">
        <v>105220.5</v>
      </c>
    </row>
    <row r="211" spans="1:8" ht="37.5">
      <c r="A211" s="28" t="s">
        <v>257</v>
      </c>
      <c r="B211" s="16" t="s">
        <v>258</v>
      </c>
      <c r="C211" s="16"/>
      <c r="D211" s="17"/>
      <c r="E211" s="17"/>
      <c r="F211" s="16"/>
      <c r="G211" s="18">
        <f>G212+G214</f>
        <v>20107.4</v>
      </c>
      <c r="H211" s="18">
        <f>H212+H214</f>
        <v>5629.7</v>
      </c>
    </row>
    <row r="212" spans="1:8" ht="81.75" customHeight="1">
      <c r="A212" s="15" t="s">
        <v>236</v>
      </c>
      <c r="B212" s="16" t="s">
        <v>259</v>
      </c>
      <c r="C212" s="16"/>
      <c r="D212" s="17"/>
      <c r="E212" s="17"/>
      <c r="F212" s="17"/>
      <c r="G212" s="18">
        <f>G213</f>
        <v>18082.2</v>
      </c>
      <c r="H212" s="18">
        <f>H213</f>
        <v>5629.7</v>
      </c>
    </row>
    <row r="213" spans="1:8" ht="18.75">
      <c r="A213" s="15" t="s">
        <v>18</v>
      </c>
      <c r="B213" s="16" t="s">
        <v>259</v>
      </c>
      <c r="C213" s="16">
        <v>115</v>
      </c>
      <c r="D213" s="17" t="s">
        <v>19</v>
      </c>
      <c r="E213" s="17" t="s">
        <v>20</v>
      </c>
      <c r="F213" s="17" t="s">
        <v>21</v>
      </c>
      <c r="G213" s="18">
        <v>18082.2</v>
      </c>
      <c r="H213" s="18">
        <v>5629.7</v>
      </c>
    </row>
    <row r="214" spans="1:8" ht="56.25">
      <c r="A214" s="24" t="s">
        <v>260</v>
      </c>
      <c r="B214" s="16" t="s">
        <v>261</v>
      </c>
      <c r="C214" s="16"/>
      <c r="D214" s="17"/>
      <c r="E214" s="17"/>
      <c r="F214" s="17"/>
      <c r="G214" s="18">
        <f>G215</f>
        <v>2025.2</v>
      </c>
      <c r="H214" s="18">
        <f>H215</f>
        <v>0</v>
      </c>
    </row>
    <row r="215" spans="1:8" ht="18.75">
      <c r="A215" s="15" t="s">
        <v>18</v>
      </c>
      <c r="B215" s="16" t="s">
        <v>261</v>
      </c>
      <c r="C215" s="16">
        <v>115</v>
      </c>
      <c r="D215" s="17" t="s">
        <v>19</v>
      </c>
      <c r="E215" s="17" t="s">
        <v>20</v>
      </c>
      <c r="F215" s="17" t="s">
        <v>21</v>
      </c>
      <c r="G215" s="18">
        <v>2025.2</v>
      </c>
      <c r="H215" s="18">
        <v>0</v>
      </c>
    </row>
    <row r="216" spans="1:8" ht="76.5" customHeight="1">
      <c r="A216" s="28" t="s">
        <v>244</v>
      </c>
      <c r="B216" s="16" t="s">
        <v>262</v>
      </c>
      <c r="C216" s="16"/>
      <c r="D216" s="17"/>
      <c r="E216" s="17"/>
      <c r="F216" s="17"/>
      <c r="G216" s="18">
        <f>G217</f>
        <v>1260.2</v>
      </c>
      <c r="H216" s="18">
        <f>H217</f>
        <v>762.1</v>
      </c>
    </row>
    <row r="217" spans="1:8" ht="83.25" customHeight="1">
      <c r="A217" s="15" t="s">
        <v>236</v>
      </c>
      <c r="B217" s="16" t="s">
        <v>263</v>
      </c>
      <c r="C217" s="16"/>
      <c r="D217" s="17"/>
      <c r="E217" s="17"/>
      <c r="F217" s="17"/>
      <c r="G217" s="18">
        <f>G218+G219</f>
        <v>1260.2</v>
      </c>
      <c r="H217" s="18">
        <f>H218+H219</f>
        <v>762.1</v>
      </c>
    </row>
    <row r="218" spans="1:8" ht="18.75">
      <c r="A218" s="15" t="s">
        <v>18</v>
      </c>
      <c r="B218" s="16" t="s">
        <v>263</v>
      </c>
      <c r="C218" s="16">
        <v>115</v>
      </c>
      <c r="D218" s="17" t="s">
        <v>19</v>
      </c>
      <c r="E218" s="17" t="s">
        <v>20</v>
      </c>
      <c r="F218" s="17" t="s">
        <v>21</v>
      </c>
      <c r="G218" s="18">
        <v>1229</v>
      </c>
      <c r="H218" s="18">
        <v>759.5</v>
      </c>
    </row>
    <row r="219" spans="1:8" ht="37.5">
      <c r="A219" s="15" t="s">
        <v>111</v>
      </c>
      <c r="B219" s="16" t="s">
        <v>263</v>
      </c>
      <c r="C219" s="16">
        <v>115</v>
      </c>
      <c r="D219" s="17" t="s">
        <v>19</v>
      </c>
      <c r="E219" s="17" t="s">
        <v>67</v>
      </c>
      <c r="F219" s="17" t="s">
        <v>112</v>
      </c>
      <c r="G219" s="18">
        <v>31.2</v>
      </c>
      <c r="H219" s="18">
        <v>2.6</v>
      </c>
    </row>
    <row r="220" spans="1:8" ht="96" customHeight="1">
      <c r="A220" s="28" t="s">
        <v>264</v>
      </c>
      <c r="B220" s="16" t="s">
        <v>265</v>
      </c>
      <c r="C220" s="16"/>
      <c r="D220" s="17"/>
      <c r="E220" s="17"/>
      <c r="F220" s="17"/>
      <c r="G220" s="18">
        <f>G221</f>
        <v>3795.8</v>
      </c>
      <c r="H220" s="18">
        <f>H221</f>
        <v>1589.7</v>
      </c>
    </row>
    <row r="221" spans="1:8" ht="62.25" customHeight="1">
      <c r="A221" s="15" t="s">
        <v>266</v>
      </c>
      <c r="B221" s="16" t="s">
        <v>267</v>
      </c>
      <c r="C221" s="16"/>
      <c r="D221" s="17"/>
      <c r="E221" s="17"/>
      <c r="F221" s="17"/>
      <c r="G221" s="18">
        <f>G222+G223</f>
        <v>3795.8</v>
      </c>
      <c r="H221" s="18">
        <f>H222+H223</f>
        <v>1589.7</v>
      </c>
    </row>
    <row r="222" spans="1:8" ht="18.75">
      <c r="A222" s="15" t="s">
        <v>18</v>
      </c>
      <c r="B222" s="16" t="s">
        <v>267</v>
      </c>
      <c r="C222" s="16">
        <v>115</v>
      </c>
      <c r="D222" s="17" t="s">
        <v>19</v>
      </c>
      <c r="E222" s="17" t="s">
        <v>20</v>
      </c>
      <c r="F222" s="17" t="s">
        <v>21</v>
      </c>
      <c r="G222" s="18">
        <v>2835</v>
      </c>
      <c r="H222" s="18">
        <v>1068.4</v>
      </c>
    </row>
    <row r="223" spans="1:8" ht="56.25">
      <c r="A223" s="15" t="s">
        <v>80</v>
      </c>
      <c r="B223" s="17" t="s">
        <v>268</v>
      </c>
      <c r="C223" s="16"/>
      <c r="D223" s="17"/>
      <c r="E223" s="17"/>
      <c r="F223" s="17"/>
      <c r="G223" s="18">
        <f>G224</f>
        <v>960.8</v>
      </c>
      <c r="H223" s="18">
        <f>H224</f>
        <v>521.3</v>
      </c>
    </row>
    <row r="224" spans="1:8" ht="18.75">
      <c r="A224" s="15" t="s">
        <v>18</v>
      </c>
      <c r="B224" s="17" t="s">
        <v>268</v>
      </c>
      <c r="C224" s="16">
        <v>115</v>
      </c>
      <c r="D224" s="17" t="s">
        <v>19</v>
      </c>
      <c r="E224" s="17" t="s">
        <v>20</v>
      </c>
      <c r="F224" s="17" t="s">
        <v>21</v>
      </c>
      <c r="G224" s="18">
        <v>960.8</v>
      </c>
      <c r="H224" s="18">
        <v>521.3</v>
      </c>
    </row>
    <row r="225" spans="1:8" ht="96" customHeight="1">
      <c r="A225" s="28" t="s">
        <v>269</v>
      </c>
      <c r="B225" s="16" t="s">
        <v>270</v>
      </c>
      <c r="C225" s="16"/>
      <c r="D225" s="17"/>
      <c r="E225" s="17"/>
      <c r="F225" s="17"/>
      <c r="G225" s="18">
        <f>G226</f>
        <v>3983.5</v>
      </c>
      <c r="H225" s="18">
        <f>H226</f>
        <v>1573.3</v>
      </c>
    </row>
    <row r="226" spans="1:8" ht="84" customHeight="1">
      <c r="A226" s="15" t="s">
        <v>236</v>
      </c>
      <c r="B226" s="16" t="s">
        <v>271</v>
      </c>
      <c r="C226" s="16"/>
      <c r="D226" s="17"/>
      <c r="E226" s="17"/>
      <c r="F226" s="17"/>
      <c r="G226" s="18">
        <f>G228+G227</f>
        <v>3983.5</v>
      </c>
      <c r="H226" s="18">
        <f>H228+H227</f>
        <v>1573.3</v>
      </c>
    </row>
    <row r="227" spans="1:8" ht="37.5">
      <c r="A227" s="15" t="s">
        <v>22</v>
      </c>
      <c r="B227" s="16" t="s">
        <v>271</v>
      </c>
      <c r="C227" s="16">
        <v>115</v>
      </c>
      <c r="D227" s="17" t="s">
        <v>117</v>
      </c>
      <c r="E227" s="17" t="s">
        <v>110</v>
      </c>
      <c r="F227" s="17" t="s">
        <v>25</v>
      </c>
      <c r="G227" s="18">
        <v>60</v>
      </c>
      <c r="H227" s="18">
        <v>23.2</v>
      </c>
    </row>
    <row r="228" spans="1:8" ht="37.5">
      <c r="A228" s="15" t="s">
        <v>111</v>
      </c>
      <c r="B228" s="16" t="s">
        <v>271</v>
      </c>
      <c r="C228" s="16">
        <v>115</v>
      </c>
      <c r="D228" s="17" t="s">
        <v>117</v>
      </c>
      <c r="E228" s="17" t="s">
        <v>110</v>
      </c>
      <c r="F228" s="17" t="s">
        <v>112</v>
      </c>
      <c r="G228" s="18">
        <v>3923.5</v>
      </c>
      <c r="H228" s="18">
        <v>1550.1</v>
      </c>
    </row>
    <row r="229" spans="1:8" ht="56.25">
      <c r="A229" s="15" t="s">
        <v>272</v>
      </c>
      <c r="B229" s="16" t="s">
        <v>273</v>
      </c>
      <c r="C229" s="16"/>
      <c r="D229" s="17"/>
      <c r="E229" s="17"/>
      <c r="F229" s="17"/>
      <c r="G229" s="18">
        <f>G232+G230</f>
        <v>116</v>
      </c>
      <c r="H229" s="18">
        <f>H232+H230</f>
        <v>9</v>
      </c>
    </row>
    <row r="230" spans="1:8" ht="37.5">
      <c r="A230" s="15" t="s">
        <v>274</v>
      </c>
      <c r="B230" s="16" t="s">
        <v>275</v>
      </c>
      <c r="C230" s="16"/>
      <c r="D230" s="17"/>
      <c r="E230" s="17"/>
      <c r="F230" s="17"/>
      <c r="G230" s="18">
        <f>G231</f>
        <v>36</v>
      </c>
      <c r="H230" s="18">
        <f>H231</f>
        <v>9</v>
      </c>
    </row>
    <row r="231" spans="1:8" ht="37.5">
      <c r="A231" s="15" t="s">
        <v>111</v>
      </c>
      <c r="B231" s="16" t="s">
        <v>275</v>
      </c>
      <c r="C231" s="16">
        <v>546</v>
      </c>
      <c r="D231" s="17" t="s">
        <v>19</v>
      </c>
      <c r="E231" s="17" t="s">
        <v>67</v>
      </c>
      <c r="F231" s="17" t="s">
        <v>112</v>
      </c>
      <c r="G231" s="18">
        <v>36</v>
      </c>
      <c r="H231" s="18">
        <v>9</v>
      </c>
    </row>
    <row r="232" spans="1:8" ht="81" customHeight="1">
      <c r="A232" s="15" t="s">
        <v>236</v>
      </c>
      <c r="B232" s="16" t="s">
        <v>276</v>
      </c>
      <c r="C232" s="16"/>
      <c r="D232" s="17"/>
      <c r="E232" s="17"/>
      <c r="F232" s="17"/>
      <c r="G232" s="18">
        <f>G233</f>
        <v>80</v>
      </c>
      <c r="H232" s="18">
        <f>H233</f>
        <v>0</v>
      </c>
    </row>
    <row r="233" spans="1:8" ht="37.5">
      <c r="A233" s="15" t="s">
        <v>111</v>
      </c>
      <c r="B233" s="16" t="s">
        <v>276</v>
      </c>
      <c r="C233" s="16">
        <v>115</v>
      </c>
      <c r="D233" s="17" t="s">
        <v>19</v>
      </c>
      <c r="E233" s="17" t="s">
        <v>67</v>
      </c>
      <c r="F233" s="17" t="s">
        <v>112</v>
      </c>
      <c r="G233" s="18">
        <v>80</v>
      </c>
      <c r="H233" s="18">
        <v>0</v>
      </c>
    </row>
    <row r="234" spans="1:8" ht="56.25">
      <c r="A234" s="15" t="s">
        <v>277</v>
      </c>
      <c r="B234" s="17" t="s">
        <v>278</v>
      </c>
      <c r="C234" s="17"/>
      <c r="D234" s="17"/>
      <c r="E234" s="17"/>
      <c r="F234" s="17"/>
      <c r="G234" s="18">
        <f>G235+G238+G240</f>
        <v>8860.9</v>
      </c>
      <c r="H234" s="18">
        <f>H235+H238+H240</f>
        <v>5187.2</v>
      </c>
    </row>
    <row r="235" spans="1:8" ht="18.75">
      <c r="A235" s="15" t="s">
        <v>279</v>
      </c>
      <c r="B235" s="17" t="s">
        <v>280</v>
      </c>
      <c r="C235" s="17"/>
      <c r="D235" s="17"/>
      <c r="E235" s="17"/>
      <c r="F235" s="17"/>
      <c r="G235" s="18">
        <f>G236+G237</f>
        <v>7042.299999999999</v>
      </c>
      <c r="H235" s="18">
        <f>H236+H237</f>
        <v>4511</v>
      </c>
    </row>
    <row r="236" spans="1:8" ht="18.75">
      <c r="A236" s="15" t="s">
        <v>18</v>
      </c>
      <c r="B236" s="17" t="s">
        <v>280</v>
      </c>
      <c r="C236" s="17" t="s">
        <v>77</v>
      </c>
      <c r="D236" s="17" t="s">
        <v>19</v>
      </c>
      <c r="E236" s="17" t="s">
        <v>110</v>
      </c>
      <c r="F236" s="17" t="s">
        <v>21</v>
      </c>
      <c r="G236" s="18">
        <v>6713.9</v>
      </c>
      <c r="H236" s="18">
        <v>4343.3</v>
      </c>
    </row>
    <row r="237" spans="1:8" ht="18.75">
      <c r="A237" s="15" t="s">
        <v>18</v>
      </c>
      <c r="B237" s="17" t="s">
        <v>280</v>
      </c>
      <c r="C237" s="17" t="s">
        <v>77</v>
      </c>
      <c r="D237" s="17" t="s">
        <v>74</v>
      </c>
      <c r="E237" s="17" t="s">
        <v>20</v>
      </c>
      <c r="F237" s="17" t="s">
        <v>21</v>
      </c>
      <c r="G237" s="18">
        <v>328.4</v>
      </c>
      <c r="H237" s="18">
        <v>167.7</v>
      </c>
    </row>
    <row r="238" spans="1:8" ht="56.25">
      <c r="A238" s="15" t="s">
        <v>80</v>
      </c>
      <c r="B238" s="17" t="s">
        <v>281</v>
      </c>
      <c r="C238" s="16"/>
      <c r="D238" s="17"/>
      <c r="E238" s="17"/>
      <c r="F238" s="17"/>
      <c r="G238" s="18">
        <f>G239</f>
        <v>1748.5</v>
      </c>
      <c r="H238" s="18">
        <f>H239</f>
        <v>676.2</v>
      </c>
    </row>
    <row r="239" spans="1:8" ht="18.75">
      <c r="A239" s="15" t="s">
        <v>18</v>
      </c>
      <c r="B239" s="17" t="s">
        <v>281</v>
      </c>
      <c r="C239" s="16">
        <v>115</v>
      </c>
      <c r="D239" s="17" t="s">
        <v>19</v>
      </c>
      <c r="E239" s="17" t="s">
        <v>110</v>
      </c>
      <c r="F239" s="17" t="s">
        <v>21</v>
      </c>
      <c r="G239" s="18">
        <v>1748.5</v>
      </c>
      <c r="H239" s="18">
        <v>676.2</v>
      </c>
    </row>
    <row r="240" spans="1:8" ht="37.5">
      <c r="A240" s="1" t="s">
        <v>282</v>
      </c>
      <c r="B240" s="21" t="s">
        <v>283</v>
      </c>
      <c r="C240" s="16"/>
      <c r="D240" s="17"/>
      <c r="E240" s="17"/>
      <c r="F240" s="17"/>
      <c r="G240" s="18">
        <f>G241</f>
        <v>70.1</v>
      </c>
      <c r="H240" s="18">
        <f>H241</f>
        <v>0</v>
      </c>
    </row>
    <row r="241" spans="1:8" ht="18.75">
      <c r="A241" s="15" t="s">
        <v>18</v>
      </c>
      <c r="B241" s="29" t="s">
        <v>283</v>
      </c>
      <c r="C241" s="16">
        <v>115</v>
      </c>
      <c r="D241" s="17" t="s">
        <v>19</v>
      </c>
      <c r="E241" s="17" t="s">
        <v>110</v>
      </c>
      <c r="F241" s="17" t="s">
        <v>21</v>
      </c>
      <c r="G241" s="18">
        <v>70.1</v>
      </c>
      <c r="H241" s="18">
        <v>0</v>
      </c>
    </row>
    <row r="242" spans="1:8" ht="37.5">
      <c r="A242" s="28" t="s">
        <v>284</v>
      </c>
      <c r="B242" s="26" t="s">
        <v>285</v>
      </c>
      <c r="C242" s="16"/>
      <c r="D242" s="17"/>
      <c r="E242" s="17"/>
      <c r="F242" s="17"/>
      <c r="G242" s="18">
        <f>G243</f>
        <v>2234.4</v>
      </c>
      <c r="H242" s="18">
        <f>H243</f>
        <v>0</v>
      </c>
    </row>
    <row r="243" spans="1:8" ht="96" customHeight="1">
      <c r="A243" s="28" t="s">
        <v>286</v>
      </c>
      <c r="B243" s="16" t="s">
        <v>287</v>
      </c>
      <c r="C243" s="16"/>
      <c r="D243" s="17"/>
      <c r="E243" s="17"/>
      <c r="F243" s="17"/>
      <c r="G243" s="18">
        <f>G244</f>
        <v>2234.4</v>
      </c>
      <c r="H243" s="18">
        <f>H244</f>
        <v>0</v>
      </c>
    </row>
    <row r="244" spans="1:8" ht="18.75">
      <c r="A244" s="15" t="s">
        <v>18</v>
      </c>
      <c r="B244" s="16" t="s">
        <v>287</v>
      </c>
      <c r="C244" s="16">
        <v>115</v>
      </c>
      <c r="D244" s="17" t="s">
        <v>19</v>
      </c>
      <c r="E244" s="17" t="s">
        <v>20</v>
      </c>
      <c r="F244" s="17" t="s">
        <v>21</v>
      </c>
      <c r="G244" s="18">
        <v>2234.4</v>
      </c>
      <c r="H244" s="18">
        <v>0</v>
      </c>
    </row>
    <row r="245" spans="1:8" ht="37.5">
      <c r="A245" s="15" t="s">
        <v>288</v>
      </c>
      <c r="B245" s="17" t="s">
        <v>289</v>
      </c>
      <c r="C245" s="16"/>
      <c r="D245" s="17"/>
      <c r="E245" s="17"/>
      <c r="F245" s="17"/>
      <c r="G245" s="18">
        <f>G246</f>
        <v>728.8</v>
      </c>
      <c r="H245" s="18">
        <f>H246</f>
        <v>0</v>
      </c>
    </row>
    <row r="246" spans="1:8" ht="56.25">
      <c r="A246" s="15" t="s">
        <v>290</v>
      </c>
      <c r="B246" s="17" t="s">
        <v>291</v>
      </c>
      <c r="C246" s="16"/>
      <c r="D246" s="17"/>
      <c r="E246" s="17"/>
      <c r="F246" s="17"/>
      <c r="G246" s="18">
        <f>G247</f>
        <v>728.8</v>
      </c>
      <c r="H246" s="18">
        <f>H247</f>
        <v>0</v>
      </c>
    </row>
    <row r="247" spans="1:8" ht="18.75">
      <c r="A247" s="15" t="s">
        <v>18</v>
      </c>
      <c r="B247" s="17" t="s">
        <v>291</v>
      </c>
      <c r="C247" s="16">
        <v>115</v>
      </c>
      <c r="D247" s="17" t="s">
        <v>19</v>
      </c>
      <c r="E247" s="17" t="s">
        <v>110</v>
      </c>
      <c r="F247" s="17" t="s">
        <v>21</v>
      </c>
      <c r="G247" s="18">
        <f>728.8</f>
        <v>728.8</v>
      </c>
      <c r="H247" s="18">
        <v>0</v>
      </c>
    </row>
    <row r="248" spans="1:8" ht="37.5">
      <c r="A248" s="15" t="s">
        <v>292</v>
      </c>
      <c r="B248" s="16" t="s">
        <v>293</v>
      </c>
      <c r="C248" s="16"/>
      <c r="D248" s="17"/>
      <c r="E248" s="17"/>
      <c r="F248" s="17"/>
      <c r="G248" s="18">
        <f>G249</f>
        <v>2359.9</v>
      </c>
      <c r="H248" s="18">
        <f>H249</f>
        <v>0</v>
      </c>
    </row>
    <row r="249" spans="1:8" ht="56.25">
      <c r="A249" s="15" t="s">
        <v>294</v>
      </c>
      <c r="B249" s="16" t="s">
        <v>295</v>
      </c>
      <c r="C249" s="16"/>
      <c r="D249" s="17"/>
      <c r="E249" s="17"/>
      <c r="F249" s="17"/>
      <c r="G249" s="18">
        <f>G250</f>
        <v>2359.9</v>
      </c>
      <c r="H249" s="18">
        <f>H250</f>
        <v>0</v>
      </c>
    </row>
    <row r="250" spans="1:8" ht="18.75">
      <c r="A250" s="15" t="s">
        <v>18</v>
      </c>
      <c r="B250" s="16" t="s">
        <v>295</v>
      </c>
      <c r="C250" s="16">
        <v>115</v>
      </c>
      <c r="D250" s="17" t="s">
        <v>19</v>
      </c>
      <c r="E250" s="17" t="s">
        <v>20</v>
      </c>
      <c r="F250" s="17" t="s">
        <v>21</v>
      </c>
      <c r="G250" s="18">
        <v>2359.9</v>
      </c>
      <c r="H250" s="18">
        <v>0</v>
      </c>
    </row>
    <row r="251" spans="1:8" ht="78.75" customHeight="1">
      <c r="A251" s="15" t="s">
        <v>296</v>
      </c>
      <c r="B251" s="17" t="s">
        <v>297</v>
      </c>
      <c r="C251" s="16"/>
      <c r="D251" s="17"/>
      <c r="E251" s="17"/>
      <c r="F251" s="17"/>
      <c r="G251" s="18">
        <f>G252+G254</f>
        <v>6963</v>
      </c>
      <c r="H251" s="18">
        <f>H252+H254</f>
        <v>2400.8999999999996</v>
      </c>
    </row>
    <row r="252" spans="1:8" ht="18.75">
      <c r="A252" s="15" t="s">
        <v>279</v>
      </c>
      <c r="B252" s="17" t="s">
        <v>298</v>
      </c>
      <c r="C252" s="16"/>
      <c r="D252" s="17"/>
      <c r="E252" s="17"/>
      <c r="F252" s="17"/>
      <c r="G252" s="18">
        <f>G253</f>
        <v>6250</v>
      </c>
      <c r="H252" s="18">
        <f>H253</f>
        <v>2163.2</v>
      </c>
    </row>
    <row r="253" spans="1:8" ht="37.5">
      <c r="A253" s="15" t="s">
        <v>299</v>
      </c>
      <c r="B253" s="17" t="s">
        <v>298</v>
      </c>
      <c r="C253" s="16">
        <v>115</v>
      </c>
      <c r="D253" s="17" t="s">
        <v>19</v>
      </c>
      <c r="E253" s="17" t="s">
        <v>110</v>
      </c>
      <c r="F253" s="17" t="s">
        <v>300</v>
      </c>
      <c r="G253" s="18">
        <v>6250</v>
      </c>
      <c r="H253" s="18">
        <v>2163.2</v>
      </c>
    </row>
    <row r="254" spans="1:8" ht="56.25">
      <c r="A254" s="15" t="s">
        <v>80</v>
      </c>
      <c r="B254" s="17" t="s">
        <v>301</v>
      </c>
      <c r="C254" s="16"/>
      <c r="D254" s="17"/>
      <c r="E254" s="17"/>
      <c r="F254" s="17"/>
      <c r="G254" s="18">
        <f>G255</f>
        <v>713</v>
      </c>
      <c r="H254" s="18">
        <f>H255</f>
        <v>237.7</v>
      </c>
    </row>
    <row r="255" spans="1:8" ht="18.75">
      <c r="A255" s="15" t="s">
        <v>18</v>
      </c>
      <c r="B255" s="17" t="s">
        <v>301</v>
      </c>
      <c r="C255" s="16">
        <v>115</v>
      </c>
      <c r="D255" s="17" t="s">
        <v>19</v>
      </c>
      <c r="E255" s="17" t="s">
        <v>110</v>
      </c>
      <c r="F255" s="17" t="s">
        <v>300</v>
      </c>
      <c r="G255" s="18">
        <v>713</v>
      </c>
      <c r="H255" s="18">
        <v>237.7</v>
      </c>
    </row>
    <row r="256" spans="1:8" ht="56.25">
      <c r="A256" s="15" t="s">
        <v>302</v>
      </c>
      <c r="B256" s="16" t="s">
        <v>303</v>
      </c>
      <c r="C256" s="16"/>
      <c r="D256" s="17"/>
      <c r="E256" s="17"/>
      <c r="F256" s="17"/>
      <c r="G256" s="18">
        <f>G260+G262+G257+G264</f>
        <v>87457.1</v>
      </c>
      <c r="H256" s="18">
        <f>H260+H262+H257+H264</f>
        <v>2486</v>
      </c>
    </row>
    <row r="257" spans="1:8" ht="56.25">
      <c r="A257" s="15" t="s">
        <v>189</v>
      </c>
      <c r="B257" s="16" t="s">
        <v>304</v>
      </c>
      <c r="C257" s="16"/>
      <c r="D257" s="17"/>
      <c r="E257" s="17"/>
      <c r="F257" s="17"/>
      <c r="G257" s="18">
        <f>G259+G258</f>
        <v>5323</v>
      </c>
      <c r="H257" s="18">
        <f>H259+H258</f>
        <v>2486</v>
      </c>
    </row>
    <row r="258" spans="1:8" ht="18.75">
      <c r="A258" s="15" t="s">
        <v>18</v>
      </c>
      <c r="B258" s="16" t="s">
        <v>304</v>
      </c>
      <c r="C258" s="16">
        <v>115</v>
      </c>
      <c r="D258" s="17" t="s">
        <v>19</v>
      </c>
      <c r="E258" s="17" t="s">
        <v>20</v>
      </c>
      <c r="F258" s="17" t="s">
        <v>21</v>
      </c>
      <c r="G258" s="18">
        <v>2173</v>
      </c>
      <c r="H258" s="18">
        <v>2173</v>
      </c>
    </row>
    <row r="259" spans="1:8" ht="37.5">
      <c r="A259" s="15" t="s">
        <v>22</v>
      </c>
      <c r="B259" s="16" t="s">
        <v>304</v>
      </c>
      <c r="C259" s="16">
        <v>546</v>
      </c>
      <c r="D259" s="17" t="s">
        <v>19</v>
      </c>
      <c r="E259" s="17" t="s">
        <v>67</v>
      </c>
      <c r="F259" s="17" t="s">
        <v>25</v>
      </c>
      <c r="G259" s="18">
        <v>3150</v>
      </c>
      <c r="H259" s="18">
        <v>313</v>
      </c>
    </row>
    <row r="260" spans="1:8" ht="37.5">
      <c r="A260" s="15" t="s">
        <v>305</v>
      </c>
      <c r="B260" s="16" t="s">
        <v>306</v>
      </c>
      <c r="C260" s="16"/>
      <c r="D260" s="17"/>
      <c r="E260" s="17"/>
      <c r="F260" s="17"/>
      <c r="G260" s="18">
        <f>G261</f>
        <v>56119</v>
      </c>
      <c r="H260" s="18">
        <f>H261</f>
        <v>0</v>
      </c>
    </row>
    <row r="261" spans="1:8" ht="18.75">
      <c r="A261" s="15" t="s">
        <v>18</v>
      </c>
      <c r="B261" s="16" t="s">
        <v>306</v>
      </c>
      <c r="C261" s="16">
        <v>115</v>
      </c>
      <c r="D261" s="17" t="s">
        <v>19</v>
      </c>
      <c r="E261" s="17" t="s">
        <v>20</v>
      </c>
      <c r="F261" s="17" t="s">
        <v>21</v>
      </c>
      <c r="G261" s="18">
        <v>56119</v>
      </c>
      <c r="H261" s="18">
        <v>0</v>
      </c>
    </row>
    <row r="262" spans="1:8" ht="37.5">
      <c r="A262" s="15" t="s">
        <v>242</v>
      </c>
      <c r="B262" s="16" t="s">
        <v>307</v>
      </c>
      <c r="C262" s="16"/>
      <c r="D262" s="17"/>
      <c r="E262" s="17"/>
      <c r="F262" s="17"/>
      <c r="G262" s="18">
        <f>G263</f>
        <v>21005.1</v>
      </c>
      <c r="H262" s="18">
        <f>H263</f>
        <v>0</v>
      </c>
    </row>
    <row r="263" spans="1:8" ht="18.75">
      <c r="A263" s="15" t="s">
        <v>18</v>
      </c>
      <c r="B263" s="16" t="s">
        <v>307</v>
      </c>
      <c r="C263" s="16">
        <v>546</v>
      </c>
      <c r="D263" s="17" t="s">
        <v>19</v>
      </c>
      <c r="E263" s="17" t="s">
        <v>67</v>
      </c>
      <c r="F263" s="17" t="s">
        <v>48</v>
      </c>
      <c r="G263" s="18">
        <v>21005.1</v>
      </c>
      <c r="H263" s="18">
        <v>0</v>
      </c>
    </row>
    <row r="264" spans="1:8" ht="81" customHeight="1">
      <c r="A264" s="15" t="s">
        <v>308</v>
      </c>
      <c r="B264" s="16" t="s">
        <v>309</v>
      </c>
      <c r="C264" s="16"/>
      <c r="D264" s="17"/>
      <c r="E264" s="17"/>
      <c r="F264" s="17"/>
      <c r="G264" s="18">
        <f>G265</f>
        <v>5010</v>
      </c>
      <c r="H264" s="18">
        <f>H265</f>
        <v>0</v>
      </c>
    </row>
    <row r="265" spans="1:8" ht="18.75" customHeight="1">
      <c r="A265" s="15" t="s">
        <v>18</v>
      </c>
      <c r="B265" s="16" t="s">
        <v>309</v>
      </c>
      <c r="C265" s="16">
        <v>115</v>
      </c>
      <c r="D265" s="17" t="s">
        <v>19</v>
      </c>
      <c r="E265" s="17" t="s">
        <v>20</v>
      </c>
      <c r="F265" s="17" t="s">
        <v>21</v>
      </c>
      <c r="G265" s="18">
        <v>5010</v>
      </c>
      <c r="H265" s="18">
        <v>0</v>
      </c>
    </row>
    <row r="266" spans="1:8" ht="18.75">
      <c r="A266" s="30" t="s">
        <v>310</v>
      </c>
      <c r="B266" s="17" t="s">
        <v>311</v>
      </c>
      <c r="C266" s="17"/>
      <c r="D266" s="17"/>
      <c r="E266" s="17"/>
      <c r="F266" s="17"/>
      <c r="G266" s="18">
        <f>G267+G274</f>
        <v>46882</v>
      </c>
      <c r="H266" s="18">
        <f>H267+H274</f>
        <v>20762.3</v>
      </c>
    </row>
    <row r="267" spans="1:8" ht="136.5" customHeight="1">
      <c r="A267" s="15" t="s">
        <v>312</v>
      </c>
      <c r="B267" s="17" t="s">
        <v>313</v>
      </c>
      <c r="C267" s="17"/>
      <c r="D267" s="17"/>
      <c r="E267" s="17"/>
      <c r="F267" s="17"/>
      <c r="G267" s="18">
        <f>G268+G272</f>
        <v>43618.2</v>
      </c>
      <c r="H267" s="18">
        <f>H268+H272</f>
        <v>19347.8</v>
      </c>
    </row>
    <row r="268" spans="1:8" ht="18.75">
      <c r="A268" s="15" t="s">
        <v>220</v>
      </c>
      <c r="B268" s="17" t="s">
        <v>314</v>
      </c>
      <c r="C268" s="17"/>
      <c r="D268" s="17"/>
      <c r="E268" s="17"/>
      <c r="F268" s="17"/>
      <c r="G268" s="18">
        <f>G271+G269+G270</f>
        <v>24168.899999999998</v>
      </c>
      <c r="H268" s="18">
        <f>H271+H269+H270</f>
        <v>10556.8</v>
      </c>
    </row>
    <row r="269" spans="1:8" ht="18.75">
      <c r="A269" s="15" t="s">
        <v>185</v>
      </c>
      <c r="B269" s="17" t="s">
        <v>314</v>
      </c>
      <c r="C269" s="17" t="s">
        <v>46</v>
      </c>
      <c r="D269" s="17" t="s">
        <v>19</v>
      </c>
      <c r="E269" s="17" t="s">
        <v>67</v>
      </c>
      <c r="F269" s="17" t="s">
        <v>186</v>
      </c>
      <c r="G269" s="18">
        <v>22496.1</v>
      </c>
      <c r="H269" s="18">
        <v>9960.8</v>
      </c>
    </row>
    <row r="270" spans="1:8" ht="37.5">
      <c r="A270" s="15" t="s">
        <v>22</v>
      </c>
      <c r="B270" s="17" t="s">
        <v>314</v>
      </c>
      <c r="C270" s="17" t="s">
        <v>46</v>
      </c>
      <c r="D270" s="17" t="s">
        <v>19</v>
      </c>
      <c r="E270" s="17" t="s">
        <v>67</v>
      </c>
      <c r="F270" s="17" t="s">
        <v>25</v>
      </c>
      <c r="G270" s="18">
        <v>1659.7</v>
      </c>
      <c r="H270" s="18">
        <v>588.5</v>
      </c>
    </row>
    <row r="271" spans="1:8" ht="18.75">
      <c r="A271" s="15" t="s">
        <v>187</v>
      </c>
      <c r="B271" s="17" t="s">
        <v>314</v>
      </c>
      <c r="C271" s="17" t="s">
        <v>46</v>
      </c>
      <c r="D271" s="17" t="s">
        <v>19</v>
      </c>
      <c r="E271" s="17" t="s">
        <v>67</v>
      </c>
      <c r="F271" s="17" t="s">
        <v>188</v>
      </c>
      <c r="G271" s="18">
        <v>13.1</v>
      </c>
      <c r="H271" s="18">
        <v>7.5</v>
      </c>
    </row>
    <row r="272" spans="1:8" ht="18.75">
      <c r="A272" s="15"/>
      <c r="B272" s="17" t="s">
        <v>315</v>
      </c>
      <c r="C272" s="17"/>
      <c r="D272" s="17"/>
      <c r="E272" s="17"/>
      <c r="F272" s="17"/>
      <c r="G272" s="18">
        <f>G273</f>
        <v>19449.3</v>
      </c>
      <c r="H272" s="18">
        <f>H273</f>
        <v>8791</v>
      </c>
    </row>
    <row r="273" spans="1:8" ht="18.75">
      <c r="A273" s="15" t="s">
        <v>185</v>
      </c>
      <c r="B273" s="17" t="s">
        <v>315</v>
      </c>
      <c r="C273" s="17" t="s">
        <v>46</v>
      </c>
      <c r="D273" s="17" t="s">
        <v>19</v>
      </c>
      <c r="E273" s="17" t="s">
        <v>67</v>
      </c>
      <c r="F273" s="17" t="s">
        <v>186</v>
      </c>
      <c r="G273" s="18">
        <v>19449.3</v>
      </c>
      <c r="H273" s="18">
        <v>8791</v>
      </c>
    </row>
    <row r="274" spans="1:8" ht="56.25">
      <c r="A274" s="15" t="s">
        <v>316</v>
      </c>
      <c r="B274" s="17" t="s">
        <v>317</v>
      </c>
      <c r="C274" s="17"/>
      <c r="D274" s="17"/>
      <c r="E274" s="17"/>
      <c r="F274" s="17"/>
      <c r="G274" s="18">
        <f>G275+G279</f>
        <v>3263.8</v>
      </c>
      <c r="H274" s="18">
        <f>H275+H279</f>
        <v>1414.5</v>
      </c>
    </row>
    <row r="275" spans="1:8" ht="39.75" customHeight="1">
      <c r="A275" s="15" t="s">
        <v>215</v>
      </c>
      <c r="B275" s="17" t="s">
        <v>318</v>
      </c>
      <c r="C275" s="17"/>
      <c r="D275" s="17"/>
      <c r="E275" s="17"/>
      <c r="F275" s="17"/>
      <c r="G275" s="18">
        <f>G276+G277+G278</f>
        <v>2573.8</v>
      </c>
      <c r="H275" s="18">
        <f>H276+H277+H278</f>
        <v>1114.8</v>
      </c>
    </row>
    <row r="276" spans="1:8" ht="37.5">
      <c r="A276" s="15" t="s">
        <v>60</v>
      </c>
      <c r="B276" s="17" t="s">
        <v>318</v>
      </c>
      <c r="C276" s="17" t="s">
        <v>77</v>
      </c>
      <c r="D276" s="17" t="s">
        <v>19</v>
      </c>
      <c r="E276" s="17" t="s">
        <v>67</v>
      </c>
      <c r="F276" s="17" t="s">
        <v>62</v>
      </c>
      <c r="G276" s="18">
        <v>2296.5</v>
      </c>
      <c r="H276" s="18">
        <v>1011.3</v>
      </c>
    </row>
    <row r="277" spans="1:8" ht="37.5">
      <c r="A277" s="15" t="s">
        <v>22</v>
      </c>
      <c r="B277" s="17" t="s">
        <v>318</v>
      </c>
      <c r="C277" s="17" t="s">
        <v>77</v>
      </c>
      <c r="D277" s="17" t="s">
        <v>19</v>
      </c>
      <c r="E277" s="17" t="s">
        <v>67</v>
      </c>
      <c r="F277" s="17" t="s">
        <v>25</v>
      </c>
      <c r="G277" s="18">
        <v>273.4</v>
      </c>
      <c r="H277" s="18">
        <v>101.5</v>
      </c>
    </row>
    <row r="278" spans="1:8" ht="18.75">
      <c r="A278" s="15" t="s">
        <v>187</v>
      </c>
      <c r="B278" s="17" t="s">
        <v>318</v>
      </c>
      <c r="C278" s="17" t="s">
        <v>77</v>
      </c>
      <c r="D278" s="17" t="s">
        <v>19</v>
      </c>
      <c r="E278" s="17" t="s">
        <v>67</v>
      </c>
      <c r="F278" s="17" t="s">
        <v>188</v>
      </c>
      <c r="G278" s="18">
        <v>3.9</v>
      </c>
      <c r="H278" s="18">
        <v>2</v>
      </c>
    </row>
    <row r="279" spans="1:8" ht="56.25">
      <c r="A279" s="15" t="s">
        <v>80</v>
      </c>
      <c r="B279" s="17" t="s">
        <v>319</v>
      </c>
      <c r="C279" s="17"/>
      <c r="D279" s="17"/>
      <c r="E279" s="17"/>
      <c r="F279" s="17"/>
      <c r="G279" s="18">
        <f>G280</f>
        <v>690</v>
      </c>
      <c r="H279" s="18">
        <f>H280</f>
        <v>299.7</v>
      </c>
    </row>
    <row r="280" spans="1:8" ht="37.5">
      <c r="A280" s="15" t="s">
        <v>60</v>
      </c>
      <c r="B280" s="17" t="s">
        <v>319</v>
      </c>
      <c r="C280" s="17" t="s">
        <v>77</v>
      </c>
      <c r="D280" s="17" t="s">
        <v>19</v>
      </c>
      <c r="E280" s="17" t="s">
        <v>67</v>
      </c>
      <c r="F280" s="17" t="s">
        <v>62</v>
      </c>
      <c r="G280" s="18">
        <v>690</v>
      </c>
      <c r="H280" s="18">
        <v>299.7</v>
      </c>
    </row>
    <row r="281" spans="1:9" ht="56.25">
      <c r="A281" s="12" t="s">
        <v>320</v>
      </c>
      <c r="B281" s="11" t="s">
        <v>321</v>
      </c>
      <c r="C281" s="11"/>
      <c r="D281" s="13"/>
      <c r="E281" s="13"/>
      <c r="F281" s="13"/>
      <c r="G281" s="14">
        <f>G282+G307+G315</f>
        <v>2933.8</v>
      </c>
      <c r="H281" s="14">
        <f>H282+H307+H315</f>
        <v>972.5999999999999</v>
      </c>
      <c r="I281" s="4">
        <v>972552.4</v>
      </c>
    </row>
    <row r="282" spans="1:8" ht="36.75" customHeight="1">
      <c r="A282" s="15" t="s">
        <v>322</v>
      </c>
      <c r="B282" s="16" t="s">
        <v>323</v>
      </c>
      <c r="C282" s="16"/>
      <c r="D282" s="17"/>
      <c r="E282" s="17"/>
      <c r="F282" s="17"/>
      <c r="G282" s="18">
        <f>G289+G295+G298+G283+G301+G304</f>
        <v>2644.3</v>
      </c>
      <c r="H282" s="18">
        <f>H289+H295+H298+H283+H301+H304</f>
        <v>972.5999999999999</v>
      </c>
    </row>
    <row r="283" spans="1:8" ht="60" customHeight="1">
      <c r="A283" s="15" t="s">
        <v>324</v>
      </c>
      <c r="B283" s="16" t="s">
        <v>325</v>
      </c>
      <c r="C283" s="16"/>
      <c r="D283" s="17"/>
      <c r="E283" s="17"/>
      <c r="F283" s="17"/>
      <c r="G283" s="18">
        <f>G286+G284</f>
        <v>1212.9</v>
      </c>
      <c r="H283" s="18">
        <f>H286+H284</f>
        <v>444.79999999999995</v>
      </c>
    </row>
    <row r="284" spans="1:8" ht="37.5">
      <c r="A284" s="24" t="s">
        <v>326</v>
      </c>
      <c r="B284" s="17" t="s">
        <v>327</v>
      </c>
      <c r="C284" s="16"/>
      <c r="D284" s="17"/>
      <c r="E284" s="17"/>
      <c r="F284" s="17"/>
      <c r="G284" s="18">
        <f>G285</f>
        <v>5</v>
      </c>
      <c r="H284" s="18">
        <f>H285</f>
        <v>0</v>
      </c>
    </row>
    <row r="285" spans="1:8" ht="18.75">
      <c r="A285" s="3" t="s">
        <v>18</v>
      </c>
      <c r="B285" s="17" t="s">
        <v>327</v>
      </c>
      <c r="C285" s="16">
        <v>115</v>
      </c>
      <c r="D285" s="17" t="s">
        <v>19</v>
      </c>
      <c r="E285" s="17" t="s">
        <v>67</v>
      </c>
      <c r="F285" s="17" t="s">
        <v>21</v>
      </c>
      <c r="G285" s="18">
        <v>5</v>
      </c>
      <c r="H285" s="18">
        <v>0</v>
      </c>
    </row>
    <row r="286" spans="1:8" ht="115.5" customHeight="1">
      <c r="A286" s="15" t="s">
        <v>328</v>
      </c>
      <c r="B286" s="16" t="s">
        <v>329</v>
      </c>
      <c r="C286" s="16"/>
      <c r="D286" s="17"/>
      <c r="E286" s="17"/>
      <c r="F286" s="17"/>
      <c r="G286" s="18">
        <f>G287+G288</f>
        <v>1207.9</v>
      </c>
      <c r="H286" s="18">
        <f>H287+H288</f>
        <v>444.79999999999995</v>
      </c>
    </row>
    <row r="287" spans="1:8" ht="37.5">
      <c r="A287" s="15" t="s">
        <v>60</v>
      </c>
      <c r="B287" s="16" t="s">
        <v>329</v>
      </c>
      <c r="C287" s="16">
        <v>546</v>
      </c>
      <c r="D287" s="17" t="s">
        <v>23</v>
      </c>
      <c r="E287" s="17" t="s">
        <v>24</v>
      </c>
      <c r="F287" s="17" t="s">
        <v>62</v>
      </c>
      <c r="G287" s="18">
        <v>837.8</v>
      </c>
      <c r="H287" s="18">
        <v>377.9</v>
      </c>
    </row>
    <row r="288" spans="1:8" ht="37.5">
      <c r="A288" s="15" t="s">
        <v>22</v>
      </c>
      <c r="B288" s="16" t="s">
        <v>329</v>
      </c>
      <c r="C288" s="16">
        <v>546</v>
      </c>
      <c r="D288" s="17" t="s">
        <v>23</v>
      </c>
      <c r="E288" s="17" t="s">
        <v>24</v>
      </c>
      <c r="F288" s="17" t="s">
        <v>25</v>
      </c>
      <c r="G288" s="18">
        <v>370.1</v>
      </c>
      <c r="H288" s="18">
        <v>66.9</v>
      </c>
    </row>
    <row r="289" spans="1:8" ht="37.5">
      <c r="A289" s="15" t="s">
        <v>330</v>
      </c>
      <c r="B289" s="16" t="s">
        <v>331</v>
      </c>
      <c r="C289" s="16"/>
      <c r="D289" s="17"/>
      <c r="E289" s="17"/>
      <c r="F289" s="17"/>
      <c r="G289" s="18">
        <f>G290+G293</f>
        <v>1125.2</v>
      </c>
      <c r="H289" s="18">
        <f>H290+H293</f>
        <v>431.2</v>
      </c>
    </row>
    <row r="290" spans="1:8" ht="37.5">
      <c r="A290" s="15" t="s">
        <v>326</v>
      </c>
      <c r="B290" s="16" t="s">
        <v>332</v>
      </c>
      <c r="C290" s="16"/>
      <c r="D290" s="17"/>
      <c r="E290" s="17"/>
      <c r="F290" s="17"/>
      <c r="G290" s="18">
        <f>G291+G292</f>
        <v>37.2</v>
      </c>
      <c r="H290" s="18">
        <f>H291+H292</f>
        <v>15.7</v>
      </c>
    </row>
    <row r="291" spans="1:8" ht="37.5">
      <c r="A291" s="15" t="s">
        <v>22</v>
      </c>
      <c r="B291" s="16" t="s">
        <v>332</v>
      </c>
      <c r="C291" s="16">
        <v>546</v>
      </c>
      <c r="D291" s="17" t="s">
        <v>110</v>
      </c>
      <c r="E291" s="17" t="s">
        <v>333</v>
      </c>
      <c r="F291" s="17" t="s">
        <v>25</v>
      </c>
      <c r="G291" s="18">
        <v>34.2</v>
      </c>
      <c r="H291" s="18">
        <v>15.7</v>
      </c>
    </row>
    <row r="292" spans="1:8" ht="18.75">
      <c r="A292" s="15" t="s">
        <v>334</v>
      </c>
      <c r="B292" s="16" t="s">
        <v>332</v>
      </c>
      <c r="C292" s="16">
        <v>546</v>
      </c>
      <c r="D292" s="17" t="s">
        <v>110</v>
      </c>
      <c r="E292" s="17" t="s">
        <v>333</v>
      </c>
      <c r="F292" s="17" t="s">
        <v>335</v>
      </c>
      <c r="G292" s="18">
        <v>3</v>
      </c>
      <c r="H292" s="18">
        <v>0</v>
      </c>
    </row>
    <row r="293" spans="1:8" ht="37.5">
      <c r="A293" s="15" t="s">
        <v>336</v>
      </c>
      <c r="B293" s="16" t="s">
        <v>337</v>
      </c>
      <c r="C293" s="16"/>
      <c r="D293" s="17"/>
      <c r="E293" s="17"/>
      <c r="F293" s="17"/>
      <c r="G293" s="18">
        <f>G294</f>
        <v>1088</v>
      </c>
      <c r="H293" s="18">
        <f>H294</f>
        <v>415.5</v>
      </c>
    </row>
    <row r="294" spans="1:8" ht="37.5">
      <c r="A294" s="15" t="s">
        <v>22</v>
      </c>
      <c r="B294" s="16" t="s">
        <v>337</v>
      </c>
      <c r="C294" s="16">
        <v>546</v>
      </c>
      <c r="D294" s="17" t="s">
        <v>110</v>
      </c>
      <c r="E294" s="17" t="s">
        <v>333</v>
      </c>
      <c r="F294" s="17" t="s">
        <v>25</v>
      </c>
      <c r="G294" s="18">
        <v>1088</v>
      </c>
      <c r="H294" s="18">
        <v>415.5</v>
      </c>
    </row>
    <row r="295" spans="1:8" ht="60" customHeight="1">
      <c r="A295" s="15" t="s">
        <v>338</v>
      </c>
      <c r="B295" s="16" t="s">
        <v>339</v>
      </c>
      <c r="C295" s="16"/>
      <c r="D295" s="17"/>
      <c r="E295" s="17"/>
      <c r="F295" s="17"/>
      <c r="G295" s="18">
        <f>G296</f>
        <v>291.2</v>
      </c>
      <c r="H295" s="18">
        <f>H296</f>
        <v>96.6</v>
      </c>
    </row>
    <row r="296" spans="1:8" ht="37.5">
      <c r="A296" s="15" t="s">
        <v>340</v>
      </c>
      <c r="B296" s="16" t="s">
        <v>341</v>
      </c>
      <c r="C296" s="16"/>
      <c r="D296" s="17"/>
      <c r="E296" s="17"/>
      <c r="F296" s="23"/>
      <c r="G296" s="18">
        <f>G297</f>
        <v>291.2</v>
      </c>
      <c r="H296" s="18">
        <f>H297</f>
        <v>96.6</v>
      </c>
    </row>
    <row r="297" spans="1:8" ht="37.5">
      <c r="A297" s="15" t="s">
        <v>22</v>
      </c>
      <c r="B297" s="16" t="s">
        <v>341</v>
      </c>
      <c r="C297" s="16">
        <v>546</v>
      </c>
      <c r="D297" s="17" t="s">
        <v>110</v>
      </c>
      <c r="E297" s="17" t="s">
        <v>333</v>
      </c>
      <c r="F297" s="17" t="s">
        <v>25</v>
      </c>
      <c r="G297" s="18">
        <v>291.2</v>
      </c>
      <c r="H297" s="18">
        <v>96.6</v>
      </c>
    </row>
    <row r="298" spans="1:8" ht="37.5">
      <c r="A298" s="15" t="s">
        <v>342</v>
      </c>
      <c r="B298" s="16" t="s">
        <v>343</v>
      </c>
      <c r="C298" s="16"/>
      <c r="D298" s="17"/>
      <c r="E298" s="17"/>
      <c r="F298" s="17"/>
      <c r="G298" s="18">
        <f>G299</f>
        <v>8</v>
      </c>
      <c r="H298" s="18">
        <f>H299</f>
        <v>0</v>
      </c>
    </row>
    <row r="299" spans="1:8" ht="38.25" customHeight="1">
      <c r="A299" s="15" t="s">
        <v>326</v>
      </c>
      <c r="B299" s="16" t="s">
        <v>344</v>
      </c>
      <c r="C299" s="16"/>
      <c r="D299" s="17"/>
      <c r="E299" s="17"/>
      <c r="F299" s="17"/>
      <c r="G299" s="18">
        <f>G300</f>
        <v>8</v>
      </c>
      <c r="H299" s="18">
        <f>H300</f>
        <v>0</v>
      </c>
    </row>
    <row r="300" spans="1:8" ht="18.75">
      <c r="A300" s="15" t="s">
        <v>334</v>
      </c>
      <c r="B300" s="16" t="s">
        <v>344</v>
      </c>
      <c r="C300" s="16">
        <v>546</v>
      </c>
      <c r="D300" s="17" t="s">
        <v>110</v>
      </c>
      <c r="E300" s="17" t="s">
        <v>333</v>
      </c>
      <c r="F300" s="17" t="s">
        <v>335</v>
      </c>
      <c r="G300" s="18">
        <v>8</v>
      </c>
      <c r="H300" s="18">
        <v>0</v>
      </c>
    </row>
    <row r="301" spans="1:8" ht="37.5">
      <c r="A301" s="15" t="s">
        <v>345</v>
      </c>
      <c r="B301" s="16" t="s">
        <v>346</v>
      </c>
      <c r="C301" s="16"/>
      <c r="D301" s="17"/>
      <c r="E301" s="17"/>
      <c r="F301" s="17"/>
      <c r="G301" s="18">
        <f>G302</f>
        <v>3</v>
      </c>
      <c r="H301" s="18">
        <f>H302</f>
        <v>0</v>
      </c>
    </row>
    <row r="302" spans="1:8" ht="37.5">
      <c r="A302" s="15" t="s">
        <v>326</v>
      </c>
      <c r="B302" s="16" t="s">
        <v>347</v>
      </c>
      <c r="C302" s="16"/>
      <c r="D302" s="17"/>
      <c r="E302" s="17"/>
      <c r="F302" s="17"/>
      <c r="G302" s="18">
        <f>G303</f>
        <v>3</v>
      </c>
      <c r="H302" s="18">
        <f>H303</f>
        <v>0</v>
      </c>
    </row>
    <row r="303" spans="1:8" ht="37.5">
      <c r="A303" s="15" t="s">
        <v>22</v>
      </c>
      <c r="B303" s="16" t="s">
        <v>347</v>
      </c>
      <c r="C303" s="16">
        <v>546</v>
      </c>
      <c r="D303" s="17" t="s">
        <v>110</v>
      </c>
      <c r="E303" s="17" t="s">
        <v>333</v>
      </c>
      <c r="F303" s="17" t="s">
        <v>25</v>
      </c>
      <c r="G303" s="18">
        <v>3</v>
      </c>
      <c r="H303" s="18">
        <v>0</v>
      </c>
    </row>
    <row r="304" spans="1:8" ht="93.75">
      <c r="A304" s="15" t="s">
        <v>348</v>
      </c>
      <c r="B304" s="22" t="s">
        <v>349</v>
      </c>
      <c r="C304" s="16"/>
      <c r="D304" s="17"/>
      <c r="E304" s="17"/>
      <c r="F304" s="17"/>
      <c r="G304" s="18">
        <f>G305</f>
        <v>4</v>
      </c>
      <c r="H304" s="18">
        <f>H305</f>
        <v>0</v>
      </c>
    </row>
    <row r="305" spans="1:8" ht="37.5">
      <c r="A305" s="15" t="s">
        <v>326</v>
      </c>
      <c r="B305" s="16" t="s">
        <v>350</v>
      </c>
      <c r="C305" s="16"/>
      <c r="D305" s="17"/>
      <c r="E305" s="17"/>
      <c r="F305" s="17"/>
      <c r="G305" s="18">
        <f>G306</f>
        <v>4</v>
      </c>
      <c r="H305" s="18">
        <f>H306</f>
        <v>0</v>
      </c>
    </row>
    <row r="306" spans="1:8" ht="18.75">
      <c r="A306" s="15" t="s">
        <v>187</v>
      </c>
      <c r="B306" s="16" t="s">
        <v>350</v>
      </c>
      <c r="C306" s="16">
        <v>546</v>
      </c>
      <c r="D306" s="17" t="s">
        <v>110</v>
      </c>
      <c r="E306" s="17" t="s">
        <v>333</v>
      </c>
      <c r="F306" s="17" t="s">
        <v>351</v>
      </c>
      <c r="G306" s="18">
        <v>4</v>
      </c>
      <c r="H306" s="18">
        <v>0</v>
      </c>
    </row>
    <row r="307" spans="1:8" ht="37.5">
      <c r="A307" s="15" t="s">
        <v>352</v>
      </c>
      <c r="B307" s="16" t="s">
        <v>353</v>
      </c>
      <c r="C307" s="16"/>
      <c r="D307" s="17"/>
      <c r="E307" s="17"/>
      <c r="F307" s="17"/>
      <c r="G307" s="18">
        <f>G308+G312</f>
        <v>272.5</v>
      </c>
      <c r="H307" s="18">
        <f>H308+H312</f>
        <v>0</v>
      </c>
    </row>
    <row r="308" spans="1:8" ht="77.25" customHeight="1">
      <c r="A308" s="15" t="s">
        <v>354</v>
      </c>
      <c r="B308" s="16" t="s">
        <v>355</v>
      </c>
      <c r="C308" s="16"/>
      <c r="D308" s="17"/>
      <c r="E308" s="17"/>
      <c r="F308" s="17"/>
      <c r="G308" s="18">
        <f>G309</f>
        <v>5</v>
      </c>
      <c r="H308" s="18">
        <f>H309</f>
        <v>0</v>
      </c>
    </row>
    <row r="309" spans="1:8" ht="37.5">
      <c r="A309" s="15" t="s">
        <v>356</v>
      </c>
      <c r="B309" s="16" t="s">
        <v>357</v>
      </c>
      <c r="C309" s="16"/>
      <c r="D309" s="17"/>
      <c r="E309" s="17"/>
      <c r="F309" s="17"/>
      <c r="G309" s="18">
        <f>G311+G310</f>
        <v>5</v>
      </c>
      <c r="H309" s="18">
        <f>H311+H310</f>
        <v>0</v>
      </c>
    </row>
    <row r="310" spans="1:8" ht="18.75">
      <c r="A310" s="15" t="s">
        <v>18</v>
      </c>
      <c r="B310" s="16" t="s">
        <v>357</v>
      </c>
      <c r="C310" s="16">
        <v>115</v>
      </c>
      <c r="D310" s="17" t="s">
        <v>19</v>
      </c>
      <c r="E310" s="17" t="s">
        <v>67</v>
      </c>
      <c r="F310" s="17" t="s">
        <v>21</v>
      </c>
      <c r="G310" s="18">
        <v>2.5</v>
      </c>
      <c r="H310" s="18">
        <v>0</v>
      </c>
    </row>
    <row r="311" spans="1:8" ht="37.5">
      <c r="A311" s="15" t="s">
        <v>22</v>
      </c>
      <c r="B311" s="16" t="s">
        <v>357</v>
      </c>
      <c r="C311" s="16">
        <v>546</v>
      </c>
      <c r="D311" s="17" t="s">
        <v>23</v>
      </c>
      <c r="E311" s="17" t="s">
        <v>358</v>
      </c>
      <c r="F311" s="17" t="s">
        <v>25</v>
      </c>
      <c r="G311" s="18">
        <v>2.5</v>
      </c>
      <c r="H311" s="18">
        <v>0</v>
      </c>
    </row>
    <row r="312" spans="1:8" ht="56.25">
      <c r="A312" s="15" t="s">
        <v>359</v>
      </c>
      <c r="B312" s="16" t="s">
        <v>360</v>
      </c>
      <c r="C312" s="16"/>
      <c r="D312" s="17"/>
      <c r="E312" s="17"/>
      <c r="F312" s="17"/>
      <c r="G312" s="18">
        <f>G313</f>
        <v>267.5</v>
      </c>
      <c r="H312" s="18">
        <f>H313</f>
        <v>0</v>
      </c>
    </row>
    <row r="313" spans="1:8" ht="37.5">
      <c r="A313" s="15" t="s">
        <v>356</v>
      </c>
      <c r="B313" s="16" t="s">
        <v>361</v>
      </c>
      <c r="C313" s="16"/>
      <c r="D313" s="17"/>
      <c r="E313" s="17"/>
      <c r="F313" s="17"/>
      <c r="G313" s="18">
        <f>G314</f>
        <v>267.5</v>
      </c>
      <c r="H313" s="18">
        <f>H314</f>
        <v>0</v>
      </c>
    </row>
    <row r="314" spans="1:8" ht="37.5">
      <c r="A314" s="15" t="s">
        <v>22</v>
      </c>
      <c r="B314" s="16" t="s">
        <v>361</v>
      </c>
      <c r="C314" s="16">
        <v>546</v>
      </c>
      <c r="D314" s="17" t="s">
        <v>110</v>
      </c>
      <c r="E314" s="17" t="s">
        <v>333</v>
      </c>
      <c r="F314" s="17" t="s">
        <v>25</v>
      </c>
      <c r="G314" s="18">
        <v>267.5</v>
      </c>
      <c r="H314" s="18">
        <v>0</v>
      </c>
    </row>
    <row r="315" spans="1:8" ht="65.25" customHeight="1">
      <c r="A315" s="15" t="s">
        <v>362</v>
      </c>
      <c r="B315" s="17" t="s">
        <v>363</v>
      </c>
      <c r="C315" s="17"/>
      <c r="D315" s="17"/>
      <c r="E315" s="17"/>
      <c r="F315" s="17"/>
      <c r="G315" s="18">
        <f>G319+G316</f>
        <v>17</v>
      </c>
      <c r="H315" s="18">
        <f>H319+H316</f>
        <v>0</v>
      </c>
    </row>
    <row r="316" spans="1:8" ht="63" customHeight="1">
      <c r="A316" s="15" t="s">
        <v>364</v>
      </c>
      <c r="B316" s="17" t="s">
        <v>365</v>
      </c>
      <c r="C316" s="17"/>
      <c r="D316" s="17"/>
      <c r="E316" s="17"/>
      <c r="F316" s="17"/>
      <c r="G316" s="18">
        <f>G317</f>
        <v>5</v>
      </c>
      <c r="H316" s="18">
        <f>H317</f>
        <v>0</v>
      </c>
    </row>
    <row r="317" spans="1:8" ht="37.5">
      <c r="A317" s="15" t="s">
        <v>366</v>
      </c>
      <c r="B317" s="17" t="s">
        <v>367</v>
      </c>
      <c r="C317" s="17"/>
      <c r="D317" s="17"/>
      <c r="E317" s="17"/>
      <c r="F317" s="17"/>
      <c r="G317" s="18">
        <f>G318</f>
        <v>5</v>
      </c>
      <c r="H317" s="18">
        <f>H318</f>
        <v>0</v>
      </c>
    </row>
    <row r="318" spans="1:8" ht="18.75">
      <c r="A318" s="15" t="s">
        <v>18</v>
      </c>
      <c r="B318" s="17" t="s">
        <v>367</v>
      </c>
      <c r="C318" s="17" t="s">
        <v>77</v>
      </c>
      <c r="D318" s="17" t="s">
        <v>19</v>
      </c>
      <c r="E318" s="17" t="s">
        <v>67</v>
      </c>
      <c r="F318" s="17" t="s">
        <v>21</v>
      </c>
      <c r="G318" s="18">
        <v>5</v>
      </c>
      <c r="H318" s="18">
        <v>0</v>
      </c>
    </row>
    <row r="319" spans="1:8" ht="57" customHeight="1">
      <c r="A319" s="15" t="s">
        <v>368</v>
      </c>
      <c r="B319" s="17" t="s">
        <v>369</v>
      </c>
      <c r="C319" s="17"/>
      <c r="D319" s="17"/>
      <c r="E319" s="17"/>
      <c r="F319" s="17"/>
      <c r="G319" s="18">
        <f>G320</f>
        <v>12</v>
      </c>
      <c r="H319" s="18">
        <f>H320</f>
        <v>0</v>
      </c>
    </row>
    <row r="320" spans="1:8" ht="37.5">
      <c r="A320" s="15" t="s">
        <v>370</v>
      </c>
      <c r="B320" s="17" t="s">
        <v>371</v>
      </c>
      <c r="C320" s="17"/>
      <c r="D320" s="17"/>
      <c r="E320" s="17"/>
      <c r="F320" s="17"/>
      <c r="G320" s="18">
        <f>G321+G322</f>
        <v>12</v>
      </c>
      <c r="H320" s="18">
        <f>H321+H322</f>
        <v>0</v>
      </c>
    </row>
    <row r="321" spans="1:8" ht="37.5">
      <c r="A321" s="15" t="s">
        <v>22</v>
      </c>
      <c r="B321" s="17" t="s">
        <v>371</v>
      </c>
      <c r="C321" s="17" t="s">
        <v>109</v>
      </c>
      <c r="D321" s="17" t="s">
        <v>161</v>
      </c>
      <c r="E321" s="17" t="s">
        <v>24</v>
      </c>
      <c r="F321" s="17" t="s">
        <v>25</v>
      </c>
      <c r="G321" s="18">
        <v>4</v>
      </c>
      <c r="H321" s="18">
        <v>0</v>
      </c>
    </row>
    <row r="322" spans="1:8" ht="18.75">
      <c r="A322" s="15" t="s">
        <v>18</v>
      </c>
      <c r="B322" s="17" t="s">
        <v>371</v>
      </c>
      <c r="C322" s="17" t="s">
        <v>77</v>
      </c>
      <c r="D322" s="17" t="s">
        <v>19</v>
      </c>
      <c r="E322" s="17" t="s">
        <v>67</v>
      </c>
      <c r="F322" s="17" t="s">
        <v>21</v>
      </c>
      <c r="G322" s="18">
        <v>8</v>
      </c>
      <c r="H322" s="18">
        <v>0</v>
      </c>
    </row>
    <row r="323" spans="1:9" ht="41.25" customHeight="1">
      <c r="A323" s="12" t="s">
        <v>372</v>
      </c>
      <c r="B323" s="11" t="s">
        <v>373</v>
      </c>
      <c r="C323" s="11"/>
      <c r="D323" s="13"/>
      <c r="E323" s="13"/>
      <c r="F323" s="11"/>
      <c r="G323" s="14">
        <f>G324+G337+G343</f>
        <v>3419.3</v>
      </c>
      <c r="H323" s="14">
        <f>H324+H337+H343</f>
        <v>214.1</v>
      </c>
      <c r="I323" s="4">
        <v>214063.85</v>
      </c>
    </row>
    <row r="324" spans="1:8" ht="56.25">
      <c r="A324" s="15" t="s">
        <v>374</v>
      </c>
      <c r="B324" s="16" t="s">
        <v>375</v>
      </c>
      <c r="C324" s="16"/>
      <c r="D324" s="17"/>
      <c r="E324" s="17"/>
      <c r="F324" s="16"/>
      <c r="G324" s="18">
        <f>G325+G329+G332</f>
        <v>678.5</v>
      </c>
      <c r="H324" s="18">
        <f>H325+H329+H332</f>
        <v>56.9</v>
      </c>
    </row>
    <row r="325" spans="1:8" ht="37.5">
      <c r="A325" s="15" t="s">
        <v>376</v>
      </c>
      <c r="B325" s="16" t="s">
        <v>377</v>
      </c>
      <c r="C325" s="16"/>
      <c r="D325" s="17"/>
      <c r="E325" s="17"/>
      <c r="F325" s="16"/>
      <c r="G325" s="18">
        <f>G326</f>
        <v>20</v>
      </c>
      <c r="H325" s="18">
        <f>H326</f>
        <v>0</v>
      </c>
    </row>
    <row r="326" spans="1:8" ht="56.25">
      <c r="A326" s="15" t="s">
        <v>378</v>
      </c>
      <c r="B326" s="16" t="s">
        <v>379</v>
      </c>
      <c r="C326" s="16"/>
      <c r="D326" s="17"/>
      <c r="E326" s="17"/>
      <c r="F326" s="16"/>
      <c r="G326" s="18">
        <f>G327+G328</f>
        <v>20</v>
      </c>
      <c r="H326" s="18">
        <f>H327+H328</f>
        <v>0</v>
      </c>
    </row>
    <row r="327" spans="1:8" ht="37.5">
      <c r="A327" s="15" t="s">
        <v>22</v>
      </c>
      <c r="B327" s="16" t="s">
        <v>379</v>
      </c>
      <c r="C327" s="16">
        <v>546</v>
      </c>
      <c r="D327" s="17" t="s">
        <v>23</v>
      </c>
      <c r="E327" s="17" t="s">
        <v>358</v>
      </c>
      <c r="F327" s="16">
        <v>240</v>
      </c>
      <c r="G327" s="18">
        <v>10</v>
      </c>
      <c r="H327" s="18">
        <v>0</v>
      </c>
    </row>
    <row r="328" spans="1:8" ht="37.5">
      <c r="A328" s="15" t="s">
        <v>22</v>
      </c>
      <c r="B328" s="16" t="s">
        <v>379</v>
      </c>
      <c r="C328" s="16">
        <v>546</v>
      </c>
      <c r="D328" s="17" t="s">
        <v>19</v>
      </c>
      <c r="E328" s="17" t="s">
        <v>19</v>
      </c>
      <c r="F328" s="16">
        <v>240</v>
      </c>
      <c r="G328" s="18">
        <v>10</v>
      </c>
      <c r="H328" s="18">
        <v>0</v>
      </c>
    </row>
    <row r="329" spans="1:8" ht="37.5">
      <c r="A329" s="15" t="s">
        <v>380</v>
      </c>
      <c r="B329" s="16" t="s">
        <v>381</v>
      </c>
      <c r="C329" s="16"/>
      <c r="D329" s="17"/>
      <c r="E329" s="17"/>
      <c r="F329" s="16"/>
      <c r="G329" s="18">
        <f>G330</f>
        <v>80</v>
      </c>
      <c r="H329" s="18">
        <f>H330</f>
        <v>10</v>
      </c>
    </row>
    <row r="330" spans="1:8" ht="37.5">
      <c r="A330" s="15" t="s">
        <v>382</v>
      </c>
      <c r="B330" s="16" t="s">
        <v>383</v>
      </c>
      <c r="C330" s="16"/>
      <c r="D330" s="17"/>
      <c r="E330" s="17"/>
      <c r="F330" s="16"/>
      <c r="G330" s="18">
        <f>G331</f>
        <v>80</v>
      </c>
      <c r="H330" s="18">
        <f>H331</f>
        <v>10</v>
      </c>
    </row>
    <row r="331" spans="1:8" ht="37.5">
      <c r="A331" s="15" t="s">
        <v>22</v>
      </c>
      <c r="B331" s="16" t="s">
        <v>383</v>
      </c>
      <c r="C331" s="16">
        <v>546</v>
      </c>
      <c r="D331" s="17" t="s">
        <v>23</v>
      </c>
      <c r="E331" s="17" t="s">
        <v>358</v>
      </c>
      <c r="F331" s="16">
        <v>240</v>
      </c>
      <c r="G331" s="18">
        <v>80</v>
      </c>
      <c r="H331" s="18">
        <v>10</v>
      </c>
    </row>
    <row r="332" spans="1:8" ht="40.5" customHeight="1">
      <c r="A332" s="15" t="s">
        <v>384</v>
      </c>
      <c r="B332" s="21" t="s">
        <v>385</v>
      </c>
      <c r="C332" s="16"/>
      <c r="D332" s="17"/>
      <c r="E332" s="17"/>
      <c r="F332" s="16"/>
      <c r="G332" s="18">
        <f>G333+G335</f>
        <v>578.5</v>
      </c>
      <c r="H332" s="18">
        <f>H333+H335</f>
        <v>46.9</v>
      </c>
    </row>
    <row r="333" spans="1:8" ht="18.75">
      <c r="A333" s="15" t="s">
        <v>386</v>
      </c>
      <c r="B333" s="21" t="s">
        <v>387</v>
      </c>
      <c r="C333" s="16"/>
      <c r="D333" s="17"/>
      <c r="E333" s="17"/>
      <c r="F333" s="16"/>
      <c r="G333" s="18">
        <f>G334</f>
        <v>528.5</v>
      </c>
      <c r="H333" s="18">
        <f>H334</f>
        <v>0</v>
      </c>
    </row>
    <row r="334" spans="1:8" ht="37.5">
      <c r="A334" s="15" t="s">
        <v>22</v>
      </c>
      <c r="B334" s="21" t="s">
        <v>387</v>
      </c>
      <c r="C334" s="16">
        <v>546</v>
      </c>
      <c r="D334" s="17" t="s">
        <v>24</v>
      </c>
      <c r="E334" s="17" t="s">
        <v>388</v>
      </c>
      <c r="F334" s="16">
        <v>240</v>
      </c>
      <c r="G334" s="18">
        <v>528.5</v>
      </c>
      <c r="H334" s="18">
        <v>0</v>
      </c>
    </row>
    <row r="335" spans="1:8" ht="18.75">
      <c r="A335" s="15" t="s">
        <v>389</v>
      </c>
      <c r="B335" s="21" t="s">
        <v>390</v>
      </c>
      <c r="C335" s="16"/>
      <c r="D335" s="17"/>
      <c r="E335" s="17"/>
      <c r="F335" s="16"/>
      <c r="G335" s="18">
        <f>G336</f>
        <v>50</v>
      </c>
      <c r="H335" s="18">
        <f>H336</f>
        <v>46.9</v>
      </c>
    </row>
    <row r="336" spans="1:8" ht="37.5">
      <c r="A336" s="15" t="s">
        <v>22</v>
      </c>
      <c r="B336" s="21" t="s">
        <v>390</v>
      </c>
      <c r="C336" s="16">
        <v>546</v>
      </c>
      <c r="D336" s="17" t="s">
        <v>24</v>
      </c>
      <c r="E336" s="17" t="s">
        <v>388</v>
      </c>
      <c r="F336" s="16">
        <v>240</v>
      </c>
      <c r="G336" s="18">
        <v>50</v>
      </c>
      <c r="H336" s="18">
        <v>46.9</v>
      </c>
    </row>
    <row r="337" spans="1:8" ht="56.25">
      <c r="A337" s="15" t="s">
        <v>391</v>
      </c>
      <c r="B337" s="21" t="s">
        <v>392</v>
      </c>
      <c r="C337" s="16"/>
      <c r="D337" s="17"/>
      <c r="E337" s="17"/>
      <c r="F337" s="16"/>
      <c r="G337" s="18">
        <f>G338</f>
        <v>1627.3</v>
      </c>
      <c r="H337" s="18">
        <f>H338</f>
        <v>157.2</v>
      </c>
    </row>
    <row r="338" spans="1:8" ht="58.5" customHeight="1">
      <c r="A338" s="15" t="s">
        <v>393</v>
      </c>
      <c r="B338" s="21" t="s">
        <v>394</v>
      </c>
      <c r="C338" s="16"/>
      <c r="D338" s="17"/>
      <c r="E338" s="17"/>
      <c r="F338" s="16"/>
      <c r="G338" s="18">
        <f>G341+G339</f>
        <v>1627.3</v>
      </c>
      <c r="H338" s="18">
        <f>H341+H339</f>
        <v>157.2</v>
      </c>
    </row>
    <row r="339" spans="1:8" ht="56.25">
      <c r="A339" s="15" t="s">
        <v>395</v>
      </c>
      <c r="B339" s="21" t="s">
        <v>396</v>
      </c>
      <c r="C339" s="16"/>
      <c r="D339" s="17"/>
      <c r="E339" s="17"/>
      <c r="F339" s="16"/>
      <c r="G339" s="18">
        <f>G340</f>
        <v>785</v>
      </c>
      <c r="H339" s="18">
        <f>H340</f>
        <v>0</v>
      </c>
    </row>
    <row r="340" spans="1:8" ht="56.25">
      <c r="A340" s="15" t="s">
        <v>397</v>
      </c>
      <c r="B340" s="21" t="s">
        <v>396</v>
      </c>
      <c r="C340" s="16">
        <v>546</v>
      </c>
      <c r="D340" s="17" t="s">
        <v>24</v>
      </c>
      <c r="E340" s="17" t="s">
        <v>388</v>
      </c>
      <c r="F340" s="16">
        <v>810</v>
      </c>
      <c r="G340" s="18">
        <v>785</v>
      </c>
      <c r="H340" s="18">
        <v>0</v>
      </c>
    </row>
    <row r="341" spans="1:8" ht="37.5">
      <c r="A341" s="15" t="s">
        <v>398</v>
      </c>
      <c r="B341" s="21" t="s">
        <v>399</v>
      </c>
      <c r="C341" s="16"/>
      <c r="D341" s="17"/>
      <c r="E341" s="17"/>
      <c r="F341" s="16"/>
      <c r="G341" s="18">
        <f>G342</f>
        <v>842.3</v>
      </c>
      <c r="H341" s="18">
        <f>H342</f>
        <v>157.2</v>
      </c>
    </row>
    <row r="342" spans="1:8" ht="56.25">
      <c r="A342" s="15" t="s">
        <v>397</v>
      </c>
      <c r="B342" s="21" t="s">
        <v>399</v>
      </c>
      <c r="C342" s="16">
        <v>546</v>
      </c>
      <c r="D342" s="17" t="s">
        <v>24</v>
      </c>
      <c r="E342" s="17" t="s">
        <v>388</v>
      </c>
      <c r="F342" s="16">
        <v>810</v>
      </c>
      <c r="G342" s="18">
        <v>842.3</v>
      </c>
      <c r="H342" s="18">
        <v>157.2</v>
      </c>
    </row>
    <row r="343" spans="1:8" ht="18.75">
      <c r="A343" s="31" t="s">
        <v>400</v>
      </c>
      <c r="B343" s="16" t="s">
        <v>401</v>
      </c>
      <c r="C343" s="16"/>
      <c r="D343" s="17"/>
      <c r="E343" s="17"/>
      <c r="F343" s="16"/>
      <c r="G343" s="18">
        <f aca="true" t="shared" si="0" ref="G343:H345">G344</f>
        <v>1113.5</v>
      </c>
      <c r="H343" s="18">
        <f t="shared" si="0"/>
        <v>0</v>
      </c>
    </row>
    <row r="344" spans="1:8" ht="37.5">
      <c r="A344" s="24" t="s">
        <v>402</v>
      </c>
      <c r="B344" s="16" t="s">
        <v>403</v>
      </c>
      <c r="C344" s="16"/>
      <c r="D344" s="17"/>
      <c r="E344" s="17"/>
      <c r="F344" s="16"/>
      <c r="G344" s="18">
        <f t="shared" si="0"/>
        <v>1113.5</v>
      </c>
      <c r="H344" s="18">
        <f t="shared" si="0"/>
        <v>0</v>
      </c>
    </row>
    <row r="345" spans="1:8" ht="56.25">
      <c r="A345" s="24" t="s">
        <v>404</v>
      </c>
      <c r="B345" s="21" t="s">
        <v>405</v>
      </c>
      <c r="C345" s="16"/>
      <c r="D345" s="17"/>
      <c r="E345" s="17"/>
      <c r="F345" s="16"/>
      <c r="G345" s="18">
        <f t="shared" si="0"/>
        <v>1113.5</v>
      </c>
      <c r="H345" s="18">
        <f t="shared" si="0"/>
        <v>0</v>
      </c>
    </row>
    <row r="346" spans="1:8" ht="56.25">
      <c r="A346" s="24" t="s">
        <v>397</v>
      </c>
      <c r="B346" s="22" t="s">
        <v>405</v>
      </c>
      <c r="C346" s="16">
        <v>546</v>
      </c>
      <c r="D346" s="17" t="s">
        <v>24</v>
      </c>
      <c r="E346" s="17" t="s">
        <v>161</v>
      </c>
      <c r="F346" s="16">
        <v>810</v>
      </c>
      <c r="G346" s="18">
        <v>1113.5</v>
      </c>
      <c r="H346" s="18">
        <v>0</v>
      </c>
    </row>
    <row r="347" spans="1:9" ht="56.25">
      <c r="A347" s="12" t="s">
        <v>406</v>
      </c>
      <c r="B347" s="11" t="s">
        <v>407</v>
      </c>
      <c r="C347" s="11"/>
      <c r="D347" s="13"/>
      <c r="E347" s="13"/>
      <c r="F347" s="13"/>
      <c r="G347" s="14">
        <f>G348+G351</f>
        <v>22187</v>
      </c>
      <c r="H347" s="14">
        <f>H348+H351</f>
        <v>3426.9</v>
      </c>
      <c r="I347" s="4">
        <v>3426948</v>
      </c>
    </row>
    <row r="348" spans="1:8" ht="56.25">
      <c r="A348" s="15" t="s">
        <v>408</v>
      </c>
      <c r="B348" s="16" t="s">
        <v>409</v>
      </c>
      <c r="C348" s="16"/>
      <c r="D348" s="17"/>
      <c r="E348" s="23"/>
      <c r="F348" s="17"/>
      <c r="G348" s="18">
        <f>G349</f>
        <v>3426.9</v>
      </c>
      <c r="H348" s="18">
        <f>H349</f>
        <v>3426.9</v>
      </c>
    </row>
    <row r="349" spans="1:8" ht="44.25" customHeight="1">
      <c r="A349" s="15" t="s">
        <v>410</v>
      </c>
      <c r="B349" s="16" t="s">
        <v>411</v>
      </c>
      <c r="C349" s="16"/>
      <c r="D349" s="17"/>
      <c r="E349" s="23"/>
      <c r="F349" s="17"/>
      <c r="G349" s="18">
        <f>G350</f>
        <v>3426.9</v>
      </c>
      <c r="H349" s="18">
        <f>H350</f>
        <v>3426.9</v>
      </c>
    </row>
    <row r="350" spans="1:8" ht="37.5">
      <c r="A350" s="15" t="s">
        <v>111</v>
      </c>
      <c r="B350" s="16" t="s">
        <v>411</v>
      </c>
      <c r="C350" s="16">
        <v>546</v>
      </c>
      <c r="D350" s="17" t="s">
        <v>117</v>
      </c>
      <c r="E350" s="23" t="s">
        <v>110</v>
      </c>
      <c r="F350" s="17" t="s">
        <v>112</v>
      </c>
      <c r="G350" s="18">
        <v>3426.9</v>
      </c>
      <c r="H350" s="18">
        <v>3426.9</v>
      </c>
    </row>
    <row r="351" spans="1:8" ht="41.25" customHeight="1">
      <c r="A351" s="15" t="s">
        <v>412</v>
      </c>
      <c r="B351" s="22" t="s">
        <v>413</v>
      </c>
      <c r="C351" s="16"/>
      <c r="D351" s="17"/>
      <c r="E351" s="23"/>
      <c r="F351" s="17"/>
      <c r="G351" s="18">
        <f>G352</f>
        <v>18760.1</v>
      </c>
      <c r="H351" s="18">
        <f>H352</f>
        <v>0</v>
      </c>
    </row>
    <row r="352" spans="1:8" ht="27" customHeight="1">
      <c r="A352" s="32" t="s">
        <v>414</v>
      </c>
      <c r="B352" s="16" t="s">
        <v>415</v>
      </c>
      <c r="C352" s="16"/>
      <c r="D352" s="17"/>
      <c r="E352" s="23"/>
      <c r="F352" s="17"/>
      <c r="G352" s="18">
        <f>G353</f>
        <v>18760.1</v>
      </c>
      <c r="H352" s="18">
        <f>H353</f>
        <v>0</v>
      </c>
    </row>
    <row r="353" spans="1:8" ht="22.5" customHeight="1">
      <c r="A353" s="15" t="s">
        <v>18</v>
      </c>
      <c r="B353" s="16" t="s">
        <v>415</v>
      </c>
      <c r="C353" s="16">
        <v>115</v>
      </c>
      <c r="D353" s="17" t="s">
        <v>19</v>
      </c>
      <c r="E353" s="23" t="s">
        <v>20</v>
      </c>
      <c r="F353" s="17" t="s">
        <v>21</v>
      </c>
      <c r="G353" s="18">
        <v>18760.1</v>
      </c>
      <c r="H353" s="18">
        <v>0</v>
      </c>
    </row>
    <row r="354" spans="1:9" ht="81" customHeight="1">
      <c r="A354" s="12" t="s">
        <v>416</v>
      </c>
      <c r="B354" s="13" t="s">
        <v>417</v>
      </c>
      <c r="C354" s="13"/>
      <c r="D354" s="13"/>
      <c r="E354" s="13"/>
      <c r="F354" s="13"/>
      <c r="G354" s="14">
        <f>G355+G359</f>
        <v>22810</v>
      </c>
      <c r="H354" s="14">
        <f>H355+H359</f>
        <v>3562.2000000000003</v>
      </c>
      <c r="I354" s="4">
        <v>3562231.24</v>
      </c>
    </row>
    <row r="355" spans="1:8" ht="37.5">
      <c r="A355" s="15" t="s">
        <v>418</v>
      </c>
      <c r="B355" s="17" t="s">
        <v>419</v>
      </c>
      <c r="C355" s="17"/>
      <c r="D355" s="17"/>
      <c r="E355" s="17"/>
      <c r="F355" s="17"/>
      <c r="G355" s="18">
        <f>G356</f>
        <v>7454.8</v>
      </c>
      <c r="H355" s="18">
        <f>H356</f>
        <v>3071.2000000000003</v>
      </c>
    </row>
    <row r="356" spans="1:8" ht="37.5">
      <c r="A356" s="15" t="s">
        <v>420</v>
      </c>
      <c r="B356" s="17" t="s">
        <v>421</v>
      </c>
      <c r="C356" s="17"/>
      <c r="D356" s="17"/>
      <c r="E356" s="17"/>
      <c r="F356" s="17"/>
      <c r="G356" s="18">
        <f>G357+G358</f>
        <v>7454.8</v>
      </c>
      <c r="H356" s="18">
        <f>H357+H358</f>
        <v>3071.2000000000003</v>
      </c>
    </row>
    <row r="357" spans="1:8" ht="37.5">
      <c r="A357" s="15" t="s">
        <v>22</v>
      </c>
      <c r="B357" s="17" t="s">
        <v>421</v>
      </c>
      <c r="C357" s="17" t="s">
        <v>46</v>
      </c>
      <c r="D357" s="17" t="s">
        <v>24</v>
      </c>
      <c r="E357" s="17" t="s">
        <v>67</v>
      </c>
      <c r="F357" s="17" t="s">
        <v>25</v>
      </c>
      <c r="G357" s="18">
        <v>2054.8</v>
      </c>
      <c r="H357" s="18">
        <v>916.4</v>
      </c>
    </row>
    <row r="358" spans="1:8" ht="18.75">
      <c r="A358" s="15" t="s">
        <v>422</v>
      </c>
      <c r="B358" s="17" t="s">
        <v>421</v>
      </c>
      <c r="C358" s="17" t="s">
        <v>46</v>
      </c>
      <c r="D358" s="17" t="s">
        <v>24</v>
      </c>
      <c r="E358" s="17" t="s">
        <v>67</v>
      </c>
      <c r="F358" s="17" t="s">
        <v>423</v>
      </c>
      <c r="G358" s="18">
        <v>5400</v>
      </c>
      <c r="H358" s="18">
        <v>2154.8</v>
      </c>
    </row>
    <row r="359" spans="1:8" ht="37.5">
      <c r="A359" s="33" t="s">
        <v>424</v>
      </c>
      <c r="B359" s="17" t="s">
        <v>425</v>
      </c>
      <c r="C359" s="17"/>
      <c r="D359" s="18"/>
      <c r="E359" s="17"/>
      <c r="F359" s="17"/>
      <c r="G359" s="18">
        <f>G360+G365+G363</f>
        <v>15355.2</v>
      </c>
      <c r="H359" s="18">
        <f>H360+H365+H363</f>
        <v>491</v>
      </c>
    </row>
    <row r="360" spans="1:8" ht="24" customHeight="1">
      <c r="A360" s="15" t="s">
        <v>426</v>
      </c>
      <c r="B360" s="17" t="s">
        <v>427</v>
      </c>
      <c r="C360" s="17"/>
      <c r="D360" s="17"/>
      <c r="E360" s="17"/>
      <c r="F360" s="17"/>
      <c r="G360" s="18">
        <f>G361+G362</f>
        <v>5816.8</v>
      </c>
      <c r="H360" s="18">
        <f>H361+H362</f>
        <v>491</v>
      </c>
    </row>
    <row r="361" spans="1:8" ht="37.5">
      <c r="A361" s="15" t="s">
        <v>22</v>
      </c>
      <c r="B361" s="17" t="s">
        <v>427</v>
      </c>
      <c r="C361" s="17" t="s">
        <v>46</v>
      </c>
      <c r="D361" s="17" t="s">
        <v>24</v>
      </c>
      <c r="E361" s="17" t="s">
        <v>67</v>
      </c>
      <c r="F361" s="17" t="s">
        <v>25</v>
      </c>
      <c r="G361" s="18">
        <v>3986.1</v>
      </c>
      <c r="H361" s="18">
        <v>491</v>
      </c>
    </row>
    <row r="362" spans="1:8" ht="18.75">
      <c r="A362" s="15" t="s">
        <v>422</v>
      </c>
      <c r="B362" s="17" t="s">
        <v>427</v>
      </c>
      <c r="C362" s="17" t="s">
        <v>46</v>
      </c>
      <c r="D362" s="17" t="s">
        <v>24</v>
      </c>
      <c r="E362" s="17" t="s">
        <v>67</v>
      </c>
      <c r="F362" s="17" t="s">
        <v>423</v>
      </c>
      <c r="G362" s="18">
        <v>1830.7</v>
      </c>
      <c r="H362" s="18">
        <v>0</v>
      </c>
    </row>
    <row r="363" spans="1:8" ht="48.75" customHeight="1">
      <c r="A363" s="15" t="s">
        <v>428</v>
      </c>
      <c r="B363" s="17" t="s">
        <v>429</v>
      </c>
      <c r="C363" s="17"/>
      <c r="D363" s="17"/>
      <c r="E363" s="17"/>
      <c r="F363" s="17"/>
      <c r="G363" s="18">
        <f>G364</f>
        <v>8057.9</v>
      </c>
      <c r="H363" s="18">
        <f>H364</f>
        <v>0</v>
      </c>
    </row>
    <row r="364" spans="1:8" ht="18.75">
      <c r="A364" s="15" t="s">
        <v>422</v>
      </c>
      <c r="B364" s="17" t="s">
        <v>429</v>
      </c>
      <c r="C364" s="17" t="s">
        <v>46</v>
      </c>
      <c r="D364" s="17" t="s">
        <v>24</v>
      </c>
      <c r="E364" s="17" t="s">
        <v>67</v>
      </c>
      <c r="F364" s="17" t="s">
        <v>423</v>
      </c>
      <c r="G364" s="18">
        <v>8057.9</v>
      </c>
      <c r="H364" s="18">
        <v>0</v>
      </c>
    </row>
    <row r="365" spans="1:8" ht="75">
      <c r="A365" s="15" t="s">
        <v>430</v>
      </c>
      <c r="B365" s="17" t="s">
        <v>431</v>
      </c>
      <c r="C365" s="17"/>
      <c r="D365" s="17"/>
      <c r="E365" s="17"/>
      <c r="F365" s="17"/>
      <c r="G365" s="18">
        <f>G366</f>
        <v>1480.5</v>
      </c>
      <c r="H365" s="18">
        <f>H366</f>
        <v>0</v>
      </c>
    </row>
    <row r="366" spans="1:8" ht="18.75">
      <c r="A366" s="15" t="s">
        <v>422</v>
      </c>
      <c r="B366" s="17" t="s">
        <v>431</v>
      </c>
      <c r="C366" s="17" t="s">
        <v>46</v>
      </c>
      <c r="D366" s="17" t="s">
        <v>24</v>
      </c>
      <c r="E366" s="17" t="s">
        <v>67</v>
      </c>
      <c r="F366" s="17" t="s">
        <v>423</v>
      </c>
      <c r="G366" s="18">
        <v>1480.5</v>
      </c>
      <c r="H366" s="18">
        <v>0</v>
      </c>
    </row>
    <row r="367" spans="1:9" ht="56.25">
      <c r="A367" s="12" t="s">
        <v>432</v>
      </c>
      <c r="B367" s="13" t="s">
        <v>433</v>
      </c>
      <c r="C367" s="13"/>
      <c r="D367" s="13"/>
      <c r="E367" s="13"/>
      <c r="F367" s="13"/>
      <c r="G367" s="14">
        <f>G368+G373+G377+G381</f>
        <v>290</v>
      </c>
      <c r="H367" s="14">
        <f>H368+H373+H377+H381</f>
        <v>27.200000000000003</v>
      </c>
      <c r="I367" s="4">
        <v>27200</v>
      </c>
    </row>
    <row r="368" spans="1:8" ht="37.5">
      <c r="A368" s="15" t="s">
        <v>434</v>
      </c>
      <c r="B368" s="17" t="s">
        <v>435</v>
      </c>
      <c r="C368" s="17"/>
      <c r="D368" s="17"/>
      <c r="E368" s="17"/>
      <c r="F368" s="17"/>
      <c r="G368" s="18">
        <f>G369</f>
        <v>181.7</v>
      </c>
      <c r="H368" s="18">
        <f>H369</f>
        <v>21.6</v>
      </c>
    </row>
    <row r="369" spans="1:8" ht="18.75">
      <c r="A369" s="15" t="s">
        <v>436</v>
      </c>
      <c r="B369" s="17" t="s">
        <v>437</v>
      </c>
      <c r="C369" s="17"/>
      <c r="D369" s="17"/>
      <c r="E369" s="17"/>
      <c r="F369" s="17"/>
      <c r="G369" s="18">
        <f>G370+G371+G372</f>
        <v>181.7</v>
      </c>
      <c r="H369" s="18">
        <f>H370+H371+H372</f>
        <v>21.6</v>
      </c>
    </row>
    <row r="370" spans="1:8" ht="18.75">
      <c r="A370" s="15" t="s">
        <v>18</v>
      </c>
      <c r="B370" s="17" t="s">
        <v>437</v>
      </c>
      <c r="C370" s="17" t="s">
        <v>109</v>
      </c>
      <c r="D370" s="17" t="s">
        <v>19</v>
      </c>
      <c r="E370" s="17" t="s">
        <v>19</v>
      </c>
      <c r="F370" s="17" t="s">
        <v>21</v>
      </c>
      <c r="G370" s="18">
        <v>27.2</v>
      </c>
      <c r="H370" s="18">
        <v>11</v>
      </c>
    </row>
    <row r="371" spans="1:8" ht="18.75">
      <c r="A371" s="15" t="s">
        <v>18</v>
      </c>
      <c r="B371" s="17" t="s">
        <v>437</v>
      </c>
      <c r="C371" s="17" t="s">
        <v>77</v>
      </c>
      <c r="D371" s="17" t="s">
        <v>19</v>
      </c>
      <c r="E371" s="17" t="s">
        <v>19</v>
      </c>
      <c r="F371" s="17" t="s">
        <v>21</v>
      </c>
      <c r="G371" s="18">
        <v>148</v>
      </c>
      <c r="H371" s="18">
        <v>10.6</v>
      </c>
    </row>
    <row r="372" spans="1:8" ht="37.5">
      <c r="A372" s="15" t="s">
        <v>22</v>
      </c>
      <c r="B372" s="17" t="s">
        <v>437</v>
      </c>
      <c r="C372" s="17" t="s">
        <v>46</v>
      </c>
      <c r="D372" s="17" t="s">
        <v>19</v>
      </c>
      <c r="E372" s="17" t="s">
        <v>19</v>
      </c>
      <c r="F372" s="17" t="s">
        <v>25</v>
      </c>
      <c r="G372" s="18">
        <v>6.5</v>
      </c>
      <c r="H372" s="18">
        <v>0</v>
      </c>
    </row>
    <row r="373" spans="1:8" ht="37.5">
      <c r="A373" s="15" t="s">
        <v>438</v>
      </c>
      <c r="B373" s="17" t="s">
        <v>439</v>
      </c>
      <c r="C373" s="17"/>
      <c r="D373" s="17"/>
      <c r="E373" s="17"/>
      <c r="F373" s="17"/>
      <c r="G373" s="18">
        <f>G374</f>
        <v>11.1</v>
      </c>
      <c r="H373" s="18">
        <f>H374</f>
        <v>0</v>
      </c>
    </row>
    <row r="374" spans="1:8" ht="18.75">
      <c r="A374" s="15" t="s">
        <v>436</v>
      </c>
      <c r="B374" s="17" t="s">
        <v>440</v>
      </c>
      <c r="C374" s="17"/>
      <c r="D374" s="17"/>
      <c r="E374" s="17"/>
      <c r="F374" s="17"/>
      <c r="G374" s="18">
        <f>G376+G375</f>
        <v>11.1</v>
      </c>
      <c r="H374" s="18">
        <f>H376+H375</f>
        <v>0</v>
      </c>
    </row>
    <row r="375" spans="1:8" ht="18.75">
      <c r="A375" s="15" t="s">
        <v>18</v>
      </c>
      <c r="B375" s="17" t="s">
        <v>440</v>
      </c>
      <c r="C375" s="17" t="s">
        <v>109</v>
      </c>
      <c r="D375" s="17" t="s">
        <v>19</v>
      </c>
      <c r="E375" s="17" t="s">
        <v>19</v>
      </c>
      <c r="F375" s="17" t="s">
        <v>21</v>
      </c>
      <c r="G375" s="18">
        <v>7.5</v>
      </c>
      <c r="H375" s="18">
        <v>0</v>
      </c>
    </row>
    <row r="376" spans="1:8" ht="18.75">
      <c r="A376" s="15" t="s">
        <v>18</v>
      </c>
      <c r="B376" s="17" t="s">
        <v>440</v>
      </c>
      <c r="C376" s="17" t="s">
        <v>77</v>
      </c>
      <c r="D376" s="17" t="s">
        <v>19</v>
      </c>
      <c r="E376" s="17" t="s">
        <v>19</v>
      </c>
      <c r="F376" s="17" t="s">
        <v>21</v>
      </c>
      <c r="G376" s="18">
        <v>3.6</v>
      </c>
      <c r="H376" s="18">
        <v>0</v>
      </c>
    </row>
    <row r="377" spans="1:8" ht="57" customHeight="1">
      <c r="A377" s="15" t="s">
        <v>441</v>
      </c>
      <c r="B377" s="17" t="s">
        <v>442</v>
      </c>
      <c r="C377" s="17"/>
      <c r="D377" s="17"/>
      <c r="E377" s="17"/>
      <c r="F377" s="17"/>
      <c r="G377" s="18">
        <f>G378</f>
        <v>45.2</v>
      </c>
      <c r="H377" s="18">
        <f>H378</f>
        <v>5.6</v>
      </c>
    </row>
    <row r="378" spans="1:8" ht="18.75">
      <c r="A378" s="15" t="s">
        <v>436</v>
      </c>
      <c r="B378" s="17" t="s">
        <v>443</v>
      </c>
      <c r="C378" s="17"/>
      <c r="D378" s="17"/>
      <c r="E378" s="17"/>
      <c r="F378" s="17"/>
      <c r="G378" s="18">
        <f>G379+G380</f>
        <v>45.2</v>
      </c>
      <c r="H378" s="18">
        <f>H379+H380</f>
        <v>5.6</v>
      </c>
    </row>
    <row r="379" spans="1:8" ht="18.75">
      <c r="A379" s="15" t="s">
        <v>18</v>
      </c>
      <c r="B379" s="17" t="s">
        <v>443</v>
      </c>
      <c r="C379" s="17" t="s">
        <v>109</v>
      </c>
      <c r="D379" s="17" t="s">
        <v>19</v>
      </c>
      <c r="E379" s="17" t="s">
        <v>19</v>
      </c>
      <c r="F379" s="17" t="s">
        <v>21</v>
      </c>
      <c r="G379" s="18">
        <v>30.2</v>
      </c>
      <c r="H379" s="18">
        <v>0</v>
      </c>
    </row>
    <row r="380" spans="1:8" ht="18.75">
      <c r="A380" s="15" t="s">
        <v>18</v>
      </c>
      <c r="B380" s="17" t="s">
        <v>443</v>
      </c>
      <c r="C380" s="17" t="s">
        <v>77</v>
      </c>
      <c r="D380" s="17" t="s">
        <v>19</v>
      </c>
      <c r="E380" s="17" t="s">
        <v>19</v>
      </c>
      <c r="F380" s="17" t="s">
        <v>21</v>
      </c>
      <c r="G380" s="18">
        <v>15</v>
      </c>
      <c r="H380" s="18">
        <v>5.6</v>
      </c>
    </row>
    <row r="381" spans="1:8" ht="58.5" customHeight="1">
      <c r="A381" s="15" t="s">
        <v>444</v>
      </c>
      <c r="B381" s="17" t="s">
        <v>445</v>
      </c>
      <c r="C381" s="17"/>
      <c r="D381" s="17"/>
      <c r="E381" s="17"/>
      <c r="F381" s="17"/>
      <c r="G381" s="18">
        <f>G382</f>
        <v>52</v>
      </c>
      <c r="H381" s="18">
        <f>H382</f>
        <v>0</v>
      </c>
    </row>
    <row r="382" spans="1:8" ht="18.75">
      <c r="A382" s="15" t="s">
        <v>436</v>
      </c>
      <c r="B382" s="17" t="s">
        <v>446</v>
      </c>
      <c r="C382" s="17"/>
      <c r="D382" s="17"/>
      <c r="E382" s="17"/>
      <c r="F382" s="17"/>
      <c r="G382" s="18">
        <f>G383+G384</f>
        <v>52</v>
      </c>
      <c r="H382" s="18">
        <f>H383+H384</f>
        <v>0</v>
      </c>
    </row>
    <row r="383" spans="1:8" ht="18.75">
      <c r="A383" s="15" t="s">
        <v>18</v>
      </c>
      <c r="B383" s="17" t="s">
        <v>446</v>
      </c>
      <c r="C383" s="17" t="s">
        <v>109</v>
      </c>
      <c r="D383" s="17" t="s">
        <v>19</v>
      </c>
      <c r="E383" s="17" t="s">
        <v>19</v>
      </c>
      <c r="F383" s="17" t="s">
        <v>21</v>
      </c>
      <c r="G383" s="18">
        <v>17</v>
      </c>
      <c r="H383" s="18">
        <v>0</v>
      </c>
    </row>
    <row r="384" spans="1:8" ht="18.75">
      <c r="A384" s="15" t="s">
        <v>18</v>
      </c>
      <c r="B384" s="17" t="s">
        <v>446</v>
      </c>
      <c r="C384" s="17" t="s">
        <v>77</v>
      </c>
      <c r="D384" s="17" t="s">
        <v>19</v>
      </c>
      <c r="E384" s="17" t="s">
        <v>19</v>
      </c>
      <c r="F384" s="17" t="s">
        <v>21</v>
      </c>
      <c r="G384" s="18">
        <v>35</v>
      </c>
      <c r="H384" s="18">
        <v>0</v>
      </c>
    </row>
    <row r="385" spans="1:9" ht="56.25">
      <c r="A385" s="12" t="s">
        <v>447</v>
      </c>
      <c r="B385" s="11" t="s">
        <v>448</v>
      </c>
      <c r="C385" s="11"/>
      <c r="D385" s="13"/>
      <c r="E385" s="13"/>
      <c r="F385" s="13"/>
      <c r="G385" s="14">
        <f>G386+G391+G396+G400+G406</f>
        <v>62544.3</v>
      </c>
      <c r="H385" s="14">
        <f>H386+H391+H396+H400+H406</f>
        <v>27667.9</v>
      </c>
      <c r="I385" s="4">
        <v>26667878.65</v>
      </c>
    </row>
    <row r="386" spans="1:8" ht="37.5">
      <c r="A386" s="15" t="s">
        <v>449</v>
      </c>
      <c r="B386" s="16" t="s">
        <v>450</v>
      </c>
      <c r="C386" s="16"/>
      <c r="D386" s="17"/>
      <c r="E386" s="17"/>
      <c r="F386" s="17"/>
      <c r="G386" s="18">
        <f>G387+G389</f>
        <v>14908.5</v>
      </c>
      <c r="H386" s="18">
        <f>H387+H389</f>
        <v>6602.5</v>
      </c>
    </row>
    <row r="387" spans="1:8" ht="37.5">
      <c r="A387" s="34" t="s">
        <v>451</v>
      </c>
      <c r="B387" s="16" t="s">
        <v>452</v>
      </c>
      <c r="C387" s="16"/>
      <c r="D387" s="17"/>
      <c r="E387" s="17"/>
      <c r="F387" s="17"/>
      <c r="G387" s="18">
        <f>G388</f>
        <v>11474.1</v>
      </c>
      <c r="H387" s="18">
        <f>H388</f>
        <v>4885.3</v>
      </c>
    </row>
    <row r="388" spans="1:8" ht="18.75">
      <c r="A388" s="15" t="s">
        <v>453</v>
      </c>
      <c r="B388" s="16" t="s">
        <v>452</v>
      </c>
      <c r="C388" s="17" t="s">
        <v>454</v>
      </c>
      <c r="D388" s="17" t="s">
        <v>333</v>
      </c>
      <c r="E388" s="17" t="s">
        <v>23</v>
      </c>
      <c r="F388" s="17" t="s">
        <v>455</v>
      </c>
      <c r="G388" s="35">
        <v>11474.1</v>
      </c>
      <c r="H388" s="18">
        <v>4885.3</v>
      </c>
    </row>
    <row r="389" spans="1:8" ht="135" customHeight="1">
      <c r="A389" s="15" t="s">
        <v>456</v>
      </c>
      <c r="B389" s="16" t="s">
        <v>457</v>
      </c>
      <c r="C389" s="16"/>
      <c r="D389" s="17"/>
      <c r="E389" s="17"/>
      <c r="F389" s="17"/>
      <c r="G389" s="18">
        <f>G390</f>
        <v>3434.4</v>
      </c>
      <c r="H389" s="18">
        <f>H390</f>
        <v>1717.2</v>
      </c>
    </row>
    <row r="390" spans="1:8" ht="24" customHeight="1">
      <c r="A390" s="15" t="s">
        <v>453</v>
      </c>
      <c r="B390" s="16" t="s">
        <v>457</v>
      </c>
      <c r="C390" s="17" t="s">
        <v>454</v>
      </c>
      <c r="D390" s="17" t="s">
        <v>333</v>
      </c>
      <c r="E390" s="17" t="s">
        <v>23</v>
      </c>
      <c r="F390" s="17" t="s">
        <v>455</v>
      </c>
      <c r="G390" s="35">
        <v>3434.4</v>
      </c>
      <c r="H390" s="18">
        <v>1717.2</v>
      </c>
    </row>
    <row r="391" spans="1:8" ht="37.5">
      <c r="A391" s="15" t="s">
        <v>458</v>
      </c>
      <c r="B391" s="16" t="s">
        <v>459</v>
      </c>
      <c r="C391" s="16"/>
      <c r="D391" s="17"/>
      <c r="E391" s="17"/>
      <c r="F391" s="17"/>
      <c r="G391" s="18">
        <f>G392+G394</f>
        <v>23785.5</v>
      </c>
      <c r="H391" s="18">
        <f>H392+H394</f>
        <v>11379.5</v>
      </c>
    </row>
    <row r="392" spans="1:8" ht="38.25" customHeight="1">
      <c r="A392" s="15" t="s">
        <v>460</v>
      </c>
      <c r="B392" s="16" t="s">
        <v>461</v>
      </c>
      <c r="C392" s="16"/>
      <c r="D392" s="17"/>
      <c r="E392" s="17"/>
      <c r="F392" s="17"/>
      <c r="G392" s="18">
        <f>G393</f>
        <v>16272.8</v>
      </c>
      <c r="H392" s="18">
        <f>H393</f>
        <v>7717.4</v>
      </c>
    </row>
    <row r="393" spans="1:8" ht="18.75">
      <c r="A393" s="15" t="s">
        <v>462</v>
      </c>
      <c r="B393" s="16" t="s">
        <v>461</v>
      </c>
      <c r="C393" s="17" t="s">
        <v>454</v>
      </c>
      <c r="D393" s="17" t="s">
        <v>333</v>
      </c>
      <c r="E393" s="17" t="s">
        <v>20</v>
      </c>
      <c r="F393" s="17" t="s">
        <v>455</v>
      </c>
      <c r="G393" s="18">
        <v>16272.8</v>
      </c>
      <c r="H393" s="18">
        <v>7717.4</v>
      </c>
    </row>
    <row r="394" spans="1:8" ht="60.75" customHeight="1">
      <c r="A394" s="34" t="s">
        <v>463</v>
      </c>
      <c r="B394" s="16" t="s">
        <v>464</v>
      </c>
      <c r="C394" s="17"/>
      <c r="D394" s="17"/>
      <c r="E394" s="17"/>
      <c r="F394" s="17"/>
      <c r="G394" s="18">
        <f>G395</f>
        <v>7512.7</v>
      </c>
      <c r="H394" s="18">
        <f>H395</f>
        <v>3662.1</v>
      </c>
    </row>
    <row r="395" spans="1:8" ht="18.75">
      <c r="A395" s="15" t="s">
        <v>462</v>
      </c>
      <c r="B395" s="16" t="s">
        <v>464</v>
      </c>
      <c r="C395" s="17" t="s">
        <v>454</v>
      </c>
      <c r="D395" s="17" t="s">
        <v>333</v>
      </c>
      <c r="E395" s="17" t="s">
        <v>20</v>
      </c>
      <c r="F395" s="17" t="s">
        <v>455</v>
      </c>
      <c r="G395" s="18">
        <v>7512.7</v>
      </c>
      <c r="H395" s="18">
        <v>3662.1</v>
      </c>
    </row>
    <row r="396" spans="1:8" ht="75">
      <c r="A396" s="15" t="s">
        <v>465</v>
      </c>
      <c r="B396" s="16" t="s">
        <v>466</v>
      </c>
      <c r="C396" s="16"/>
      <c r="D396" s="17"/>
      <c r="E396" s="17"/>
      <c r="F396" s="17"/>
      <c r="G396" s="18">
        <f>G397</f>
        <v>199.8</v>
      </c>
      <c r="H396" s="18">
        <f>H397</f>
        <v>68.2</v>
      </c>
    </row>
    <row r="397" spans="1:8" ht="37.5">
      <c r="A397" s="15" t="s">
        <v>467</v>
      </c>
      <c r="B397" s="16" t="s">
        <v>468</v>
      </c>
      <c r="C397" s="16"/>
      <c r="D397" s="17"/>
      <c r="E397" s="17"/>
      <c r="F397" s="17"/>
      <c r="G397" s="18">
        <f>G398+G399</f>
        <v>199.8</v>
      </c>
      <c r="H397" s="18">
        <f>H398+H399</f>
        <v>68.2</v>
      </c>
    </row>
    <row r="398" spans="1:8" ht="37.5">
      <c r="A398" s="15" t="s">
        <v>60</v>
      </c>
      <c r="B398" s="16" t="s">
        <v>468</v>
      </c>
      <c r="C398" s="17" t="s">
        <v>454</v>
      </c>
      <c r="D398" s="17" t="s">
        <v>23</v>
      </c>
      <c r="E398" s="17" t="s">
        <v>47</v>
      </c>
      <c r="F398" s="17" t="s">
        <v>62</v>
      </c>
      <c r="G398" s="18">
        <v>139.8</v>
      </c>
      <c r="H398" s="18">
        <v>68.2</v>
      </c>
    </row>
    <row r="399" spans="1:8" ht="37.5">
      <c r="A399" s="15" t="s">
        <v>22</v>
      </c>
      <c r="B399" s="16" t="s">
        <v>468</v>
      </c>
      <c r="C399" s="17" t="s">
        <v>454</v>
      </c>
      <c r="D399" s="17" t="s">
        <v>23</v>
      </c>
      <c r="E399" s="17" t="s">
        <v>47</v>
      </c>
      <c r="F399" s="17" t="s">
        <v>25</v>
      </c>
      <c r="G399" s="18">
        <v>60</v>
      </c>
      <c r="H399" s="18">
        <v>0</v>
      </c>
    </row>
    <row r="400" spans="1:8" ht="56.25">
      <c r="A400" s="15" t="s">
        <v>469</v>
      </c>
      <c r="B400" s="16" t="s">
        <v>470</v>
      </c>
      <c r="C400" s="16"/>
      <c r="D400" s="17"/>
      <c r="E400" s="17"/>
      <c r="F400" s="17"/>
      <c r="G400" s="18">
        <f>G401+G404</f>
        <v>7926.3</v>
      </c>
      <c r="H400" s="18">
        <f>H401+H404</f>
        <v>2761.2</v>
      </c>
    </row>
    <row r="401" spans="1:8" ht="39.75" customHeight="1">
      <c r="A401" s="15" t="s">
        <v>215</v>
      </c>
      <c r="B401" s="16" t="s">
        <v>471</v>
      </c>
      <c r="C401" s="16"/>
      <c r="D401" s="17"/>
      <c r="E401" s="17"/>
      <c r="F401" s="17"/>
      <c r="G401" s="18">
        <f>G402+G403</f>
        <v>6450.3</v>
      </c>
      <c r="H401" s="18">
        <f>H402+H403</f>
        <v>2761.2</v>
      </c>
    </row>
    <row r="402" spans="1:8" ht="37.5">
      <c r="A402" s="15" t="s">
        <v>60</v>
      </c>
      <c r="B402" s="16" t="s">
        <v>471</v>
      </c>
      <c r="C402" s="17" t="s">
        <v>454</v>
      </c>
      <c r="D402" s="17" t="s">
        <v>23</v>
      </c>
      <c r="E402" s="17" t="s">
        <v>47</v>
      </c>
      <c r="F402" s="17" t="s">
        <v>62</v>
      </c>
      <c r="G402" s="35">
        <v>5503.8</v>
      </c>
      <c r="H402" s="18">
        <v>2623</v>
      </c>
    </row>
    <row r="403" spans="1:8" ht="37.5">
      <c r="A403" s="15" t="s">
        <v>22</v>
      </c>
      <c r="B403" s="16" t="s">
        <v>471</v>
      </c>
      <c r="C403" s="17" t="s">
        <v>454</v>
      </c>
      <c r="D403" s="17" t="s">
        <v>23</v>
      </c>
      <c r="E403" s="17" t="s">
        <v>47</v>
      </c>
      <c r="F403" s="17" t="s">
        <v>25</v>
      </c>
      <c r="G403" s="35">
        <v>946.5</v>
      </c>
      <c r="H403" s="18">
        <v>138.2</v>
      </c>
    </row>
    <row r="404" spans="1:8" ht="56.25">
      <c r="A404" s="34" t="s">
        <v>80</v>
      </c>
      <c r="B404" s="16" t="s">
        <v>472</v>
      </c>
      <c r="C404" s="17"/>
      <c r="D404" s="17"/>
      <c r="E404" s="17"/>
      <c r="F404" s="17"/>
      <c r="G404" s="35">
        <f>G405</f>
        <v>1476</v>
      </c>
      <c r="H404" s="35">
        <f>H405</f>
        <v>0</v>
      </c>
    </row>
    <row r="405" spans="1:8" ht="37.5">
      <c r="A405" s="15" t="s">
        <v>60</v>
      </c>
      <c r="B405" s="16" t="s">
        <v>472</v>
      </c>
      <c r="C405" s="17" t="s">
        <v>454</v>
      </c>
      <c r="D405" s="17" t="s">
        <v>23</v>
      </c>
      <c r="E405" s="17" t="s">
        <v>47</v>
      </c>
      <c r="F405" s="17" t="s">
        <v>62</v>
      </c>
      <c r="G405" s="35">
        <v>1476</v>
      </c>
      <c r="H405" s="18">
        <v>0</v>
      </c>
    </row>
    <row r="406" spans="1:8" ht="56.25" customHeight="1">
      <c r="A406" s="15" t="s">
        <v>473</v>
      </c>
      <c r="B406" s="16" t="s">
        <v>474</v>
      </c>
      <c r="C406" s="17"/>
      <c r="D406" s="17"/>
      <c r="E406" s="17"/>
      <c r="F406" s="17"/>
      <c r="G406" s="18">
        <f>G407+G411+G414</f>
        <v>15724.2</v>
      </c>
      <c r="H406" s="18">
        <f>H407+H411+H414</f>
        <v>6856.5</v>
      </c>
    </row>
    <row r="407" spans="1:8" ht="18.75">
      <c r="A407" s="36" t="s">
        <v>475</v>
      </c>
      <c r="B407" s="16" t="s">
        <v>476</v>
      </c>
      <c r="C407" s="17"/>
      <c r="D407" s="17"/>
      <c r="E407" s="17"/>
      <c r="F407" s="17"/>
      <c r="G407" s="18">
        <f>G408+G409+G410</f>
        <v>11562</v>
      </c>
      <c r="H407" s="18">
        <f>H408+H409+H410</f>
        <v>5240.099999999999</v>
      </c>
    </row>
    <row r="408" spans="1:8" ht="18.75">
      <c r="A408" s="15" t="s">
        <v>185</v>
      </c>
      <c r="B408" s="16" t="s">
        <v>476</v>
      </c>
      <c r="C408" s="17" t="s">
        <v>46</v>
      </c>
      <c r="D408" s="17" t="s">
        <v>23</v>
      </c>
      <c r="E408" s="17" t="s">
        <v>358</v>
      </c>
      <c r="F408" s="17" t="s">
        <v>186</v>
      </c>
      <c r="G408" s="18">
        <v>10853.4</v>
      </c>
      <c r="H408" s="18">
        <v>5034.4</v>
      </c>
    </row>
    <row r="409" spans="1:8" ht="37.5">
      <c r="A409" s="15" t="s">
        <v>22</v>
      </c>
      <c r="B409" s="16" t="s">
        <v>476</v>
      </c>
      <c r="C409" s="17" t="s">
        <v>46</v>
      </c>
      <c r="D409" s="17" t="s">
        <v>23</v>
      </c>
      <c r="E409" s="17" t="s">
        <v>358</v>
      </c>
      <c r="F409" s="17" t="s">
        <v>25</v>
      </c>
      <c r="G409" s="18">
        <v>703.6</v>
      </c>
      <c r="H409" s="18">
        <v>205.7</v>
      </c>
    </row>
    <row r="410" spans="1:8" ht="24" customHeight="1">
      <c r="A410" s="15" t="s">
        <v>187</v>
      </c>
      <c r="B410" s="16" t="s">
        <v>476</v>
      </c>
      <c r="C410" s="17" t="s">
        <v>46</v>
      </c>
      <c r="D410" s="17" t="s">
        <v>23</v>
      </c>
      <c r="E410" s="17" t="s">
        <v>358</v>
      </c>
      <c r="F410" s="17" t="s">
        <v>188</v>
      </c>
      <c r="G410" s="18">
        <v>5</v>
      </c>
      <c r="H410" s="18">
        <v>0</v>
      </c>
    </row>
    <row r="411" spans="1:8" ht="42" customHeight="1">
      <c r="A411" s="15" t="s">
        <v>477</v>
      </c>
      <c r="B411" s="16" t="s">
        <v>478</v>
      </c>
      <c r="C411" s="17"/>
      <c r="D411" s="17"/>
      <c r="E411" s="17"/>
      <c r="F411" s="17"/>
      <c r="G411" s="18">
        <f>G412+G413</f>
        <v>2073.7</v>
      </c>
      <c r="H411" s="18">
        <f>H412+H413</f>
        <v>989.8</v>
      </c>
    </row>
    <row r="412" spans="1:8" ht="18.75">
      <c r="A412" s="15" t="s">
        <v>185</v>
      </c>
      <c r="B412" s="16" t="s">
        <v>478</v>
      </c>
      <c r="C412" s="17" t="s">
        <v>46</v>
      </c>
      <c r="D412" s="17" t="s">
        <v>23</v>
      </c>
      <c r="E412" s="17" t="s">
        <v>358</v>
      </c>
      <c r="F412" s="17" t="s">
        <v>186</v>
      </c>
      <c r="G412" s="18">
        <v>1992</v>
      </c>
      <c r="H412" s="18">
        <v>975.3</v>
      </c>
    </row>
    <row r="413" spans="1:8" ht="37.5">
      <c r="A413" s="15" t="s">
        <v>22</v>
      </c>
      <c r="B413" s="16" t="s">
        <v>478</v>
      </c>
      <c r="C413" s="17" t="s">
        <v>46</v>
      </c>
      <c r="D413" s="17" t="s">
        <v>23</v>
      </c>
      <c r="E413" s="17" t="s">
        <v>358</v>
      </c>
      <c r="F413" s="17" t="s">
        <v>25</v>
      </c>
      <c r="G413" s="18">
        <v>81.7</v>
      </c>
      <c r="H413" s="18">
        <v>14.5</v>
      </c>
    </row>
    <row r="414" spans="1:8" ht="56.25">
      <c r="A414" s="34" t="s">
        <v>80</v>
      </c>
      <c r="B414" s="16" t="s">
        <v>479</v>
      </c>
      <c r="C414" s="17"/>
      <c r="D414" s="17"/>
      <c r="E414" s="17"/>
      <c r="F414" s="17"/>
      <c r="G414" s="18">
        <f>G415</f>
        <v>2088.5</v>
      </c>
      <c r="H414" s="18">
        <f>H415</f>
        <v>626.6</v>
      </c>
    </row>
    <row r="415" spans="1:8" ht="18.75">
      <c r="A415" s="15" t="s">
        <v>185</v>
      </c>
      <c r="B415" s="16" t="s">
        <v>479</v>
      </c>
      <c r="C415" s="17" t="s">
        <v>46</v>
      </c>
      <c r="D415" s="17" t="s">
        <v>23</v>
      </c>
      <c r="E415" s="17" t="s">
        <v>358</v>
      </c>
      <c r="F415" s="17" t="s">
        <v>186</v>
      </c>
      <c r="G415" s="18">
        <v>2088.5</v>
      </c>
      <c r="H415" s="18">
        <v>626.6</v>
      </c>
    </row>
    <row r="416" spans="1:9" ht="56.25">
      <c r="A416" s="12" t="s">
        <v>480</v>
      </c>
      <c r="B416" s="11" t="s">
        <v>481</v>
      </c>
      <c r="C416" s="13"/>
      <c r="D416" s="13"/>
      <c r="E416" s="13"/>
      <c r="F416" s="13"/>
      <c r="G416" s="14">
        <f>G417+G420</f>
        <v>234</v>
      </c>
      <c r="H416" s="14">
        <f>H417+H420</f>
        <v>42</v>
      </c>
      <c r="I416" s="4">
        <v>42000</v>
      </c>
    </row>
    <row r="417" spans="1:8" ht="37.5">
      <c r="A417" s="15" t="s">
        <v>482</v>
      </c>
      <c r="B417" s="16" t="s">
        <v>483</v>
      </c>
      <c r="C417" s="17"/>
      <c r="D417" s="17"/>
      <c r="E417" s="17"/>
      <c r="F417" s="17"/>
      <c r="G417" s="18">
        <f>G418</f>
        <v>0</v>
      </c>
      <c r="H417" s="18">
        <f>H418</f>
        <v>0</v>
      </c>
    </row>
    <row r="418" spans="1:8" ht="27" customHeight="1">
      <c r="A418" s="15" t="s">
        <v>484</v>
      </c>
      <c r="B418" s="16" t="s">
        <v>485</v>
      </c>
      <c r="C418" s="17"/>
      <c r="D418" s="17"/>
      <c r="E418" s="17"/>
      <c r="F418" s="17"/>
      <c r="G418" s="18">
        <f>G419</f>
        <v>0</v>
      </c>
      <c r="H418" s="18">
        <f>H419</f>
        <v>0</v>
      </c>
    </row>
    <row r="419" spans="1:8" ht="18.75">
      <c r="A419" s="15" t="s">
        <v>51</v>
      </c>
      <c r="B419" s="16" t="s">
        <v>485</v>
      </c>
      <c r="C419" s="17" t="s">
        <v>46</v>
      </c>
      <c r="D419" s="17" t="s">
        <v>33</v>
      </c>
      <c r="E419" s="17" t="s">
        <v>23</v>
      </c>
      <c r="F419" s="17" t="s">
        <v>48</v>
      </c>
      <c r="G419" s="18">
        <v>0</v>
      </c>
      <c r="H419" s="18"/>
    </row>
    <row r="420" spans="1:8" ht="38.25" customHeight="1">
      <c r="A420" s="15" t="s">
        <v>486</v>
      </c>
      <c r="B420" s="16" t="s">
        <v>487</v>
      </c>
      <c r="C420" s="17"/>
      <c r="D420" s="17"/>
      <c r="E420" s="17"/>
      <c r="F420" s="17"/>
      <c r="G420" s="18">
        <f>G421</f>
        <v>234</v>
      </c>
      <c r="H420" s="18">
        <f>H421</f>
        <v>42</v>
      </c>
    </row>
    <row r="421" spans="1:8" ht="25.5" customHeight="1">
      <c r="A421" s="15" t="s">
        <v>484</v>
      </c>
      <c r="B421" s="16" t="s">
        <v>488</v>
      </c>
      <c r="C421" s="17"/>
      <c r="D421" s="17"/>
      <c r="E421" s="17"/>
      <c r="F421" s="17"/>
      <c r="G421" s="18">
        <f>G422+G425+G424+G423</f>
        <v>234</v>
      </c>
      <c r="H421" s="18">
        <f>H422+H425+H424+H423</f>
        <v>42</v>
      </c>
    </row>
    <row r="422" spans="1:8" ht="37.5">
      <c r="A422" s="15" t="s">
        <v>22</v>
      </c>
      <c r="B422" s="16" t="s">
        <v>488</v>
      </c>
      <c r="C422" s="17" t="s">
        <v>46</v>
      </c>
      <c r="D422" s="17" t="s">
        <v>67</v>
      </c>
      <c r="E422" s="17" t="s">
        <v>67</v>
      </c>
      <c r="F422" s="17" t="s">
        <v>25</v>
      </c>
      <c r="G422" s="18">
        <v>0</v>
      </c>
      <c r="H422" s="18">
        <v>0</v>
      </c>
    </row>
    <row r="423" spans="1:8" ht="37.5">
      <c r="A423" s="15" t="s">
        <v>111</v>
      </c>
      <c r="B423" s="16" t="s">
        <v>488</v>
      </c>
      <c r="C423" s="17" t="s">
        <v>46</v>
      </c>
      <c r="D423" s="17" t="s">
        <v>67</v>
      </c>
      <c r="E423" s="17" t="s">
        <v>67</v>
      </c>
      <c r="F423" s="17" t="s">
        <v>112</v>
      </c>
      <c r="G423" s="18">
        <v>108</v>
      </c>
      <c r="H423" s="18">
        <v>42</v>
      </c>
    </row>
    <row r="424" spans="1:8" ht="22.5" customHeight="1">
      <c r="A424" s="15" t="s">
        <v>489</v>
      </c>
      <c r="B424" s="16" t="s">
        <v>488</v>
      </c>
      <c r="C424" s="17" t="s">
        <v>46</v>
      </c>
      <c r="D424" s="17" t="s">
        <v>67</v>
      </c>
      <c r="E424" s="17" t="s">
        <v>67</v>
      </c>
      <c r="F424" s="17" t="s">
        <v>490</v>
      </c>
      <c r="G424" s="18">
        <v>96</v>
      </c>
      <c r="H424" s="18">
        <v>0</v>
      </c>
    </row>
    <row r="425" spans="1:8" ht="27" customHeight="1">
      <c r="A425" s="15" t="s">
        <v>334</v>
      </c>
      <c r="B425" s="16" t="s">
        <v>488</v>
      </c>
      <c r="C425" s="17" t="s">
        <v>46</v>
      </c>
      <c r="D425" s="17" t="s">
        <v>67</v>
      </c>
      <c r="E425" s="17" t="s">
        <v>67</v>
      </c>
      <c r="F425" s="17" t="s">
        <v>335</v>
      </c>
      <c r="G425" s="18">
        <v>30</v>
      </c>
      <c r="H425" s="18">
        <v>0</v>
      </c>
    </row>
    <row r="426" spans="1:9" ht="63" customHeight="1">
      <c r="A426" s="12" t="s">
        <v>491</v>
      </c>
      <c r="B426" s="11" t="s">
        <v>492</v>
      </c>
      <c r="C426" s="13"/>
      <c r="D426" s="13"/>
      <c r="E426" s="13"/>
      <c r="F426" s="13"/>
      <c r="G426" s="14">
        <f aca="true" t="shared" si="1" ref="G426:H428">G427</f>
        <v>1939.5</v>
      </c>
      <c r="H426" s="14">
        <f t="shared" si="1"/>
        <v>0</v>
      </c>
      <c r="I426" s="4">
        <v>0</v>
      </c>
    </row>
    <row r="427" spans="1:16" ht="42" customHeight="1">
      <c r="A427" s="27" t="s">
        <v>493</v>
      </c>
      <c r="B427" s="16" t="s">
        <v>494</v>
      </c>
      <c r="C427" s="13"/>
      <c r="D427" s="13"/>
      <c r="E427" s="13"/>
      <c r="F427" s="13"/>
      <c r="G427" s="18">
        <f t="shared" si="1"/>
        <v>1939.5</v>
      </c>
      <c r="H427" s="18">
        <f t="shared" si="1"/>
        <v>0</v>
      </c>
      <c r="I427" s="46"/>
      <c r="J427" s="47"/>
      <c r="K427" s="47"/>
      <c r="L427" s="47"/>
      <c r="M427" s="47"/>
      <c r="N427" s="47"/>
      <c r="O427" s="47"/>
      <c r="P427" s="47"/>
    </row>
    <row r="428" spans="1:16" ht="37.5">
      <c r="A428" s="15" t="s">
        <v>495</v>
      </c>
      <c r="B428" s="16" t="s">
        <v>496</v>
      </c>
      <c r="C428" s="17"/>
      <c r="D428" s="17"/>
      <c r="E428" s="17"/>
      <c r="F428" s="17"/>
      <c r="G428" s="18">
        <f t="shared" si="1"/>
        <v>1939.5</v>
      </c>
      <c r="H428" s="18">
        <f t="shared" si="1"/>
        <v>0</v>
      </c>
      <c r="I428" s="37"/>
      <c r="J428" s="38"/>
      <c r="K428" s="38"/>
      <c r="L428" s="38"/>
      <c r="M428" s="38"/>
      <c r="N428" s="38"/>
      <c r="O428" s="38"/>
      <c r="P428" s="38"/>
    </row>
    <row r="429" spans="1:8" ht="37.5">
      <c r="A429" s="15" t="s">
        <v>22</v>
      </c>
      <c r="B429" s="16" t="s">
        <v>496</v>
      </c>
      <c r="C429" s="17" t="s">
        <v>46</v>
      </c>
      <c r="D429" s="17" t="s">
        <v>33</v>
      </c>
      <c r="E429" s="17" t="s">
        <v>110</v>
      </c>
      <c r="F429" s="17" t="s">
        <v>25</v>
      </c>
      <c r="G429" s="18">
        <v>1939.5</v>
      </c>
      <c r="H429" s="18">
        <v>0</v>
      </c>
    </row>
    <row r="430" spans="1:9" ht="62.25" customHeight="1">
      <c r="A430" s="12" t="s">
        <v>497</v>
      </c>
      <c r="B430" s="11" t="s">
        <v>498</v>
      </c>
      <c r="C430" s="13"/>
      <c r="D430" s="13"/>
      <c r="E430" s="13"/>
      <c r="F430" s="13"/>
      <c r="G430" s="14">
        <f aca="true" t="shared" si="2" ref="G430:H432">G431</f>
        <v>301.5</v>
      </c>
      <c r="H430" s="14">
        <f t="shared" si="2"/>
        <v>113.5</v>
      </c>
      <c r="I430" s="4">
        <v>113585.8</v>
      </c>
    </row>
    <row r="431" spans="1:8" ht="18.75">
      <c r="A431" s="15" t="s">
        <v>499</v>
      </c>
      <c r="B431" s="16" t="s">
        <v>500</v>
      </c>
      <c r="C431" s="17"/>
      <c r="D431" s="17"/>
      <c r="E431" s="17"/>
      <c r="F431" s="17"/>
      <c r="G431" s="18">
        <f>G432</f>
        <v>301.5</v>
      </c>
      <c r="H431" s="18">
        <f t="shared" si="2"/>
        <v>113.5</v>
      </c>
    </row>
    <row r="432" spans="1:8" ht="37.5">
      <c r="A432" s="15" t="s">
        <v>501</v>
      </c>
      <c r="B432" s="16" t="s">
        <v>502</v>
      </c>
      <c r="C432" s="17"/>
      <c r="D432" s="17"/>
      <c r="E432" s="17"/>
      <c r="F432" s="17"/>
      <c r="G432" s="18">
        <f>G433</f>
        <v>301.5</v>
      </c>
      <c r="H432" s="18">
        <f t="shared" si="2"/>
        <v>113.5</v>
      </c>
    </row>
    <row r="433" spans="1:8" ht="38.25" customHeight="1">
      <c r="A433" s="39" t="s">
        <v>299</v>
      </c>
      <c r="B433" s="16" t="s">
        <v>502</v>
      </c>
      <c r="C433" s="17" t="s">
        <v>46</v>
      </c>
      <c r="D433" s="17" t="s">
        <v>117</v>
      </c>
      <c r="E433" s="17" t="s">
        <v>47</v>
      </c>
      <c r="F433" s="17" t="s">
        <v>300</v>
      </c>
      <c r="G433" s="18">
        <v>301.5</v>
      </c>
      <c r="H433" s="18">
        <v>113.5</v>
      </c>
    </row>
    <row r="434" spans="1:9" ht="38.25" customHeight="1">
      <c r="A434" s="40" t="s">
        <v>503</v>
      </c>
      <c r="B434" s="41" t="s">
        <v>504</v>
      </c>
      <c r="C434" s="13"/>
      <c r="D434" s="13"/>
      <c r="E434" s="13"/>
      <c r="F434" s="13"/>
      <c r="G434" s="14">
        <f aca="true" t="shared" si="3" ref="G434:H436">G435</f>
        <v>6249.5</v>
      </c>
      <c r="H434" s="14">
        <f t="shared" si="3"/>
        <v>6.6</v>
      </c>
      <c r="I434" s="4">
        <v>6579.6</v>
      </c>
    </row>
    <row r="435" spans="1:8" ht="38.25" customHeight="1">
      <c r="A435" s="42" t="s">
        <v>505</v>
      </c>
      <c r="B435" s="43" t="s">
        <v>506</v>
      </c>
      <c r="C435" s="17"/>
      <c r="D435" s="17"/>
      <c r="E435" s="17"/>
      <c r="F435" s="17"/>
      <c r="G435" s="18">
        <f>G436+G438</f>
        <v>6249.5</v>
      </c>
      <c r="H435" s="18">
        <f>H436+H438</f>
        <v>6.6</v>
      </c>
    </row>
    <row r="436" spans="1:8" ht="23.25" customHeight="1">
      <c r="A436" s="42" t="s">
        <v>507</v>
      </c>
      <c r="B436" s="44" t="s">
        <v>508</v>
      </c>
      <c r="C436" s="17"/>
      <c r="D436" s="17"/>
      <c r="E436" s="17"/>
      <c r="F436" s="17"/>
      <c r="G436" s="18">
        <f t="shared" si="3"/>
        <v>805</v>
      </c>
      <c r="H436" s="18">
        <f t="shared" si="3"/>
        <v>6.6</v>
      </c>
    </row>
    <row r="437" spans="1:8" ht="38.25" customHeight="1">
      <c r="A437" s="15" t="s">
        <v>22</v>
      </c>
      <c r="B437" s="45" t="s">
        <v>508</v>
      </c>
      <c r="C437" s="17" t="s">
        <v>46</v>
      </c>
      <c r="D437" s="17" t="s">
        <v>23</v>
      </c>
      <c r="E437" s="17" t="s">
        <v>358</v>
      </c>
      <c r="F437" s="17" t="s">
        <v>25</v>
      </c>
      <c r="G437" s="18">
        <v>805</v>
      </c>
      <c r="H437" s="18">
        <v>6.6</v>
      </c>
    </row>
    <row r="438" spans="1:8" ht="38.25" customHeight="1">
      <c r="A438" s="1" t="s">
        <v>509</v>
      </c>
      <c r="B438" s="45" t="s">
        <v>510</v>
      </c>
      <c r="C438" s="17"/>
      <c r="D438" s="17"/>
      <c r="E438" s="17"/>
      <c r="F438" s="17"/>
      <c r="G438" s="18">
        <f>G439</f>
        <v>5444.5</v>
      </c>
      <c r="H438" s="18">
        <f>H439</f>
        <v>0</v>
      </c>
    </row>
    <row r="439" spans="1:8" ht="38.25" customHeight="1">
      <c r="A439" s="15" t="s">
        <v>22</v>
      </c>
      <c r="B439" s="45" t="s">
        <v>510</v>
      </c>
      <c r="C439" s="17" t="s">
        <v>46</v>
      </c>
      <c r="D439" s="17" t="s">
        <v>23</v>
      </c>
      <c r="E439" s="17" t="s">
        <v>358</v>
      </c>
      <c r="F439" s="17" t="s">
        <v>25</v>
      </c>
      <c r="G439" s="18">
        <v>5444.5</v>
      </c>
      <c r="H439" s="18">
        <v>0</v>
      </c>
    </row>
    <row r="440" spans="1:8" ht="18.75">
      <c r="A440" s="48" t="s">
        <v>511</v>
      </c>
      <c r="B440" s="48"/>
      <c r="C440" s="48"/>
      <c r="D440" s="48"/>
      <c r="E440" s="48"/>
      <c r="F440" s="48"/>
      <c r="G440" s="14">
        <f>G12+G43+G77+G118+G180+G281+G323+G347+G354+G367+G385+G416+G426+G430+G434</f>
        <v>801167.1000000003</v>
      </c>
      <c r="H440" s="14">
        <f>H12+H43+H77+H118+H180+H281+H323+H347+H354+H367+H385+H416+H426+H430+H434</f>
        <v>311285.6</v>
      </c>
    </row>
  </sheetData>
  <sheetProtection/>
  <mergeCells count="12">
    <mergeCell ref="F9:F10"/>
    <mergeCell ref="G9:H9"/>
    <mergeCell ref="I427:P427"/>
    <mergeCell ref="A440:F440"/>
    <mergeCell ref="A2:F2"/>
    <mergeCell ref="A3:H4"/>
    <mergeCell ref="A5:H5"/>
    <mergeCell ref="A9:A10"/>
    <mergeCell ref="B9:B10"/>
    <mergeCell ref="C9:C10"/>
    <mergeCell ref="D9:D10"/>
    <mergeCell ref="E9:E10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dcterms:created xsi:type="dcterms:W3CDTF">2020-07-21T08:13:06Z</dcterms:created>
  <dcterms:modified xsi:type="dcterms:W3CDTF">2020-07-23T08:40:49Z</dcterms:modified>
  <cp:category/>
  <cp:version/>
  <cp:contentType/>
  <cp:contentStatus/>
</cp:coreProperties>
</file>