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<sst xmlns="http://schemas.openxmlformats.org/spreadsheetml/2006/main" count="128" uniqueCount="67">
  <si>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</si>
  <si>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</si>
  <si>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</si>
  <si>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</si>
  <si>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</si>
  <si>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</si>
  <si>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</si>
  <si>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</si>
  <si>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</si>
  <si>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</si>
  <si>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</si>
  <si>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</si>
  <si>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</si>
  <si>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</si>
  <si>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</si>
  <si>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</si>
  <si>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</si>
  <si>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</si>
  <si>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</si>
  <si>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</si>
  <si>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</si>
  <si>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</si>
  <si>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</si>
  <si>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</si>
  <si>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</si>
  <si>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</si>
  <si>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</si>
  <si>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</si>
  <si>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</si>
  <si>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</si>
  <si>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</si>
  <si>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</si>
  <si>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</si>
  <si>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</si>
  <si>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</si>
  <si>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</si>
  <si>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</si>
  <si>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</si>
  <si>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</si>
  <si>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</si>
  <si>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</si>
  <si>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</si>
  <si>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</si>
  <si>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</si>
  <si>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</si>
  <si>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</si>
  <si>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</si>
  <si>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</si>
  <si>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</si>
  <si>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</si>
  <si>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</si>
  <si>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</si>
  <si>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</si>
  <si>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</si>
  <si>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</si>
  <si>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</si>
  <si>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</si>
  <si>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</si>
  <si>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</si>
  <si>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</si>
  <si>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</si>
  <si>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</si>
  <si>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</si>
  <si>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</si>
  <si>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</si>
  <si>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ИНФОРМАЦИЯ ОБ ИСПОЛНЕНИИ РАЙОННОГО БЮДЖЕТА ПО РАСХОДАМ  НА 1 МАРТА 2019 ГОДА</t>
  </si>
  <si>
    <t>Фактически исполнено на 01.03.2019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</si>
</sst>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2" fillId="42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1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H58"/>
  <sheetViews>
    <sheetView tabSelected="1" view="pageBreakPreview" zoomScale="70" zoomScaleSheetLayoutView="70" zoomScalePageLayoutView="0" workbookViewId="0" topLeftCell="A1">
      <selection activeCell="G12" sqref="G12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65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5.75">
      <c r="C13" s="10" t="s">
        <v>11</v>
      </c>
      <c r="D13" s="11" t="s">
        <v>12</v>
      </c>
      <c r="E13" s="11" t="s">
        <v>13</v>
      </c>
      <c r="F13" s="12">
        <f>F14+F15+F16+F18+F19+F20+F17</f>
        <v>60009.1</v>
      </c>
      <c r="G13" s="12">
        <f>SUM(G14:G20)</f>
        <v>6860.4</v>
      </c>
      <c r="H13" s="12">
        <f>G13/F13*100</f>
        <v>11.43226610630721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15">
        <v>1325.5</v>
      </c>
      <c r="G14" s="24">
        <v>144.1</v>
      </c>
      <c r="H14" s="15">
        <f aca="true" t="shared" si="0" ref="H14:H44">G14/F14*100</f>
        <v>10.87136929460581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15">
        <v>1581.5</v>
      </c>
      <c r="G15" s="24">
        <v>91.6</v>
      </c>
      <c r="H15" s="15">
        <f t="shared" si="0"/>
        <v>5.79196964906734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15">
        <v>27686.2</v>
      </c>
      <c r="G16" s="24">
        <v>3677.7</v>
      </c>
      <c r="H16" s="15">
        <f t="shared" si="0"/>
        <v>13.283513085941731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15">
        <v>5.7</v>
      </c>
      <c r="G17" s="24">
        <v>0</v>
      </c>
      <c r="H17" s="15">
        <f t="shared" si="0"/>
        <v>0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15">
        <v>6825.7</v>
      </c>
      <c r="G18" s="25">
        <v>502.4</v>
      </c>
      <c r="H18" s="15">
        <f t="shared" si="0"/>
        <v>7.3604172465827675</v>
      </c>
    </row>
    <row r="19" spans="3:8" ht="17.25" customHeight="1">
      <c r="C19" s="17" t="s">
        <v>24</v>
      </c>
      <c r="D19" s="14" t="s">
        <v>12</v>
      </c>
      <c r="E19" s="14">
        <v>11</v>
      </c>
      <c r="F19" s="15">
        <v>4950</v>
      </c>
      <c r="G19" s="25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15">
        <v>17634.5</v>
      </c>
      <c r="G20" s="25">
        <v>2444.6</v>
      </c>
      <c r="H20" s="15">
        <f t="shared" si="0"/>
        <v>13.862598882871643</v>
      </c>
    </row>
    <row r="21" spans="3:8" ht="31.5">
      <c r="C21" s="18" t="s">
        <v>26</v>
      </c>
      <c r="D21" s="11" t="s">
        <v>17</v>
      </c>
      <c r="E21" s="11" t="s">
        <v>13</v>
      </c>
      <c r="F21" s="12">
        <f>F22+F23</f>
        <v>983.7</v>
      </c>
      <c r="G21" s="26">
        <f>G22+G23</f>
        <v>9.3</v>
      </c>
      <c r="H21" s="12">
        <f t="shared" si="0"/>
        <v>0.9454101860323271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15">
        <v>164.7</v>
      </c>
      <c r="G22" s="25">
        <v>0</v>
      </c>
      <c r="H22" s="15">
        <f t="shared" si="0"/>
        <v>0</v>
      </c>
    </row>
    <row r="23" spans="3:8" ht="34.5" customHeight="1">
      <c r="C23" s="16" t="s">
        <v>29</v>
      </c>
      <c r="D23" s="14" t="s">
        <v>17</v>
      </c>
      <c r="E23" s="14">
        <v>14</v>
      </c>
      <c r="F23" s="15">
        <v>819</v>
      </c>
      <c r="G23" s="25">
        <v>9.3</v>
      </c>
      <c r="H23" s="15">
        <f t="shared" si="0"/>
        <v>1.1355311355311357</v>
      </c>
    </row>
    <row r="24" spans="3:8" ht="15.75">
      <c r="C24" s="10" t="s">
        <v>30</v>
      </c>
      <c r="D24" s="11" t="s">
        <v>19</v>
      </c>
      <c r="E24" s="11" t="s">
        <v>13</v>
      </c>
      <c r="F24" s="12">
        <f>F25+F26</f>
        <v>23739.3</v>
      </c>
      <c r="G24" s="12">
        <f>G25+G26</f>
        <v>1398.8</v>
      </c>
      <c r="H24" s="12">
        <f t="shared" si="0"/>
        <v>5.892338864246208</v>
      </c>
    </row>
    <row r="25" spans="3:8" ht="15.75">
      <c r="C25" s="17" t="s">
        <v>32</v>
      </c>
      <c r="D25" s="14" t="s">
        <v>19</v>
      </c>
      <c r="E25" s="14" t="s">
        <v>28</v>
      </c>
      <c r="F25" s="15">
        <v>23216.1</v>
      </c>
      <c r="G25" s="25">
        <v>1398.8</v>
      </c>
      <c r="H25" s="15">
        <f t="shared" si="0"/>
        <v>6.025129112986247</v>
      </c>
    </row>
    <row r="26" spans="3:8" ht="18.75" customHeight="1">
      <c r="C26" s="17" t="s">
        <v>33</v>
      </c>
      <c r="D26" s="14" t="s">
        <v>19</v>
      </c>
      <c r="E26" s="14">
        <v>12</v>
      </c>
      <c r="F26" s="15">
        <v>523.2</v>
      </c>
      <c r="G26" s="25">
        <v>0</v>
      </c>
      <c r="H26" s="15">
        <f t="shared" si="0"/>
        <v>0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12">
        <f>F28+F29</f>
        <v>1153.8000000000002</v>
      </c>
      <c r="G27" s="12">
        <f>G28+G29</f>
        <v>53.4</v>
      </c>
      <c r="H27" s="12">
        <f t="shared" si="0"/>
        <v>4.628185127405096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15">
        <v>609.1</v>
      </c>
      <c r="G28" s="25">
        <v>17.6</v>
      </c>
      <c r="H28" s="15">
        <f t="shared" si="0"/>
        <v>2.8895091118043013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15">
        <v>544.7</v>
      </c>
      <c r="G29" s="25">
        <v>35.8</v>
      </c>
      <c r="H29" s="15">
        <f t="shared" si="0"/>
        <v>6.572425188176976</v>
      </c>
    </row>
    <row r="30" spans="3:8" ht="18.75" customHeight="1" hidden="1">
      <c r="C30" s="17" t="s">
        <v>37</v>
      </c>
      <c r="D30" s="14" t="s">
        <v>21</v>
      </c>
      <c r="E30" s="14" t="s">
        <v>21</v>
      </c>
      <c r="F30" s="15"/>
      <c r="G30" s="25"/>
      <c r="H30" s="15" t="e">
        <f t="shared" si="0"/>
        <v>#DIV/0!</v>
      </c>
    </row>
    <row r="31" spans="3:8" ht="15.75">
      <c r="C31" s="18" t="s">
        <v>38</v>
      </c>
      <c r="D31" s="11" t="s">
        <v>23</v>
      </c>
      <c r="E31" s="11" t="s">
        <v>13</v>
      </c>
      <c r="F31" s="12">
        <f>F32</f>
        <v>460.3</v>
      </c>
      <c r="G31" s="26">
        <f>G32</f>
        <v>10</v>
      </c>
      <c r="H31" s="12">
        <f t="shared" si="0"/>
        <v>2.172496198131653</v>
      </c>
    </row>
    <row r="32" spans="3:8" ht="16.5" customHeight="1">
      <c r="C32" s="16" t="s">
        <v>39</v>
      </c>
      <c r="D32" s="14" t="s">
        <v>23</v>
      </c>
      <c r="E32" s="14" t="s">
        <v>21</v>
      </c>
      <c r="F32" s="15">
        <v>460.3</v>
      </c>
      <c r="G32" s="25">
        <v>10</v>
      </c>
      <c r="H32" s="15">
        <f t="shared" si="0"/>
        <v>2.172496198131653</v>
      </c>
    </row>
    <row r="33" spans="3:8" ht="16.5" customHeight="1">
      <c r="C33" s="10" t="s">
        <v>40</v>
      </c>
      <c r="D33" s="11" t="s">
        <v>41</v>
      </c>
      <c r="E33" s="11" t="s">
        <v>13</v>
      </c>
      <c r="F33" s="12">
        <f>F34+F35+F37+F38+F36</f>
        <v>482649.4</v>
      </c>
      <c r="G33" s="27">
        <f>SUM(G34:G38)</f>
        <v>58288.6</v>
      </c>
      <c r="H33" s="12">
        <f t="shared" si="0"/>
        <v>12.076799432465885</v>
      </c>
    </row>
    <row r="34" spans="3:8" ht="16.5" customHeight="1">
      <c r="C34" s="17" t="s">
        <v>42</v>
      </c>
      <c r="D34" s="14" t="s">
        <v>41</v>
      </c>
      <c r="E34" s="14" t="s">
        <v>12</v>
      </c>
      <c r="F34" s="23">
        <v>114893.2</v>
      </c>
      <c r="G34" s="25">
        <v>14809.9</v>
      </c>
      <c r="H34" s="15">
        <f t="shared" si="0"/>
        <v>12.890144934600134</v>
      </c>
    </row>
    <row r="35" spans="3:8" ht="15.75">
      <c r="C35" s="17" t="s">
        <v>43</v>
      </c>
      <c r="D35" s="14" t="s">
        <v>41</v>
      </c>
      <c r="E35" s="14" t="s">
        <v>15</v>
      </c>
      <c r="F35" s="23">
        <v>246334.5</v>
      </c>
      <c r="G35" s="24">
        <v>32467.3</v>
      </c>
      <c r="H35" s="15">
        <f t="shared" si="0"/>
        <v>13.18016761760939</v>
      </c>
    </row>
    <row r="36" spans="3:8" ht="15.75">
      <c r="C36" s="13" t="s">
        <v>44</v>
      </c>
      <c r="D36" s="14" t="s">
        <v>41</v>
      </c>
      <c r="E36" s="14" t="s">
        <v>17</v>
      </c>
      <c r="F36" s="23">
        <v>21667.6</v>
      </c>
      <c r="G36" s="24">
        <v>3347.6</v>
      </c>
      <c r="H36" s="15">
        <f t="shared" si="0"/>
        <v>15.449796008787315</v>
      </c>
    </row>
    <row r="37" spans="3:8" ht="15.75" customHeight="1">
      <c r="C37" s="17" t="s">
        <v>45</v>
      </c>
      <c r="D37" s="14" t="s">
        <v>41</v>
      </c>
      <c r="E37" s="14" t="s">
        <v>41</v>
      </c>
      <c r="F37" s="23">
        <v>5405.4</v>
      </c>
      <c r="G37" s="24">
        <v>232.5</v>
      </c>
      <c r="H37" s="15">
        <f t="shared" si="0"/>
        <v>4.301254301254302</v>
      </c>
    </row>
    <row r="38" spans="3:8" ht="15.75">
      <c r="C38" s="17" t="s">
        <v>46</v>
      </c>
      <c r="D38" s="14" t="s">
        <v>41</v>
      </c>
      <c r="E38" s="14" t="s">
        <v>28</v>
      </c>
      <c r="F38" s="23">
        <v>94348.7</v>
      </c>
      <c r="G38" s="24">
        <v>7431.3</v>
      </c>
      <c r="H38" s="15">
        <f t="shared" si="0"/>
        <v>7.876420130855009</v>
      </c>
    </row>
    <row r="39" spans="3:8" ht="15.75">
      <c r="C39" s="10" t="s">
        <v>47</v>
      </c>
      <c r="D39" s="11" t="s">
        <v>31</v>
      </c>
      <c r="E39" s="11" t="s">
        <v>13</v>
      </c>
      <c r="F39" s="12">
        <f>F40+F41</f>
        <v>30316.199999999997</v>
      </c>
      <c r="G39" s="12">
        <f>G40+G41</f>
        <v>2739.5</v>
      </c>
      <c r="H39" s="12">
        <f t="shared" si="0"/>
        <v>9.03642277066387</v>
      </c>
    </row>
    <row r="40" spans="3:8" ht="15.75">
      <c r="C40" s="17" t="s">
        <v>48</v>
      </c>
      <c r="D40" s="14" t="s">
        <v>31</v>
      </c>
      <c r="E40" s="14" t="s">
        <v>12</v>
      </c>
      <c r="F40" s="23">
        <v>27654.6</v>
      </c>
      <c r="G40" s="24">
        <v>2460.1</v>
      </c>
      <c r="H40" s="15">
        <f t="shared" si="0"/>
        <v>8.895807569084347</v>
      </c>
    </row>
    <row r="41" spans="3:8" ht="15.75" customHeight="1">
      <c r="C41" s="17" t="s">
        <v>49</v>
      </c>
      <c r="D41" s="14" t="s">
        <v>31</v>
      </c>
      <c r="E41" s="14" t="s">
        <v>19</v>
      </c>
      <c r="F41" s="23">
        <v>2661.6</v>
      </c>
      <c r="G41" s="24">
        <v>279.4</v>
      </c>
      <c r="H41" s="15">
        <f t="shared" si="0"/>
        <v>10.497445145776977</v>
      </c>
    </row>
    <row r="42" spans="3:8" ht="15.75">
      <c r="C42" s="10" t="s">
        <v>50</v>
      </c>
      <c r="D42" s="11" t="s">
        <v>28</v>
      </c>
      <c r="E42" s="11" t="s">
        <v>13</v>
      </c>
      <c r="F42" s="12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5.75">
      <c r="C43" s="17" t="s">
        <v>51</v>
      </c>
      <c r="D43" s="14" t="s">
        <v>28</v>
      </c>
      <c r="E43" s="14" t="s">
        <v>41</v>
      </c>
      <c r="F43" s="23">
        <v>292.2</v>
      </c>
      <c r="G43" s="24">
        <v>0</v>
      </c>
      <c r="H43" s="15">
        <f t="shared" si="0"/>
        <v>0</v>
      </c>
    </row>
    <row r="44" spans="3:8" ht="15.75">
      <c r="C44" s="17" t="s">
        <v>52</v>
      </c>
      <c r="D44" s="14" t="s">
        <v>28</v>
      </c>
      <c r="E44" s="14" t="s">
        <v>28</v>
      </c>
      <c r="F44" s="23">
        <v>458</v>
      </c>
      <c r="G44" s="24">
        <v>82</v>
      </c>
      <c r="H44" s="15">
        <f t="shared" si="0"/>
        <v>17.903930131004365</v>
      </c>
    </row>
    <row r="45" spans="3:8" ht="15.75">
      <c r="C45" s="10" t="s">
        <v>53</v>
      </c>
      <c r="D45" s="11">
        <v>10</v>
      </c>
      <c r="E45" s="11" t="s">
        <v>13</v>
      </c>
      <c r="F45" s="12">
        <f>F46+F47+F48</f>
        <v>31005.7</v>
      </c>
      <c r="G45" s="12">
        <f>SUM(G46:G48)</f>
        <v>1820.3000000000002</v>
      </c>
      <c r="H45" s="12">
        <f>G45/F45*100</f>
        <v>5.870856003896058</v>
      </c>
    </row>
    <row r="46" spans="3:8" ht="16.5" customHeight="1">
      <c r="C46" s="17" t="s">
        <v>54</v>
      </c>
      <c r="D46" s="14">
        <v>10</v>
      </c>
      <c r="E46" s="14" t="s">
        <v>12</v>
      </c>
      <c r="F46" s="23">
        <v>1665</v>
      </c>
      <c r="G46" s="24">
        <v>278.9</v>
      </c>
      <c r="H46" s="15">
        <f aca="true" t="shared" si="1" ref="H46:H56">G46/F46*100</f>
        <v>16.750750750750747</v>
      </c>
    </row>
    <row r="47" spans="3:8" ht="15.75" customHeight="1">
      <c r="C47" s="17" t="s">
        <v>55</v>
      </c>
      <c r="D47" s="14">
        <v>10</v>
      </c>
      <c r="E47" s="14" t="s">
        <v>17</v>
      </c>
      <c r="F47" s="23">
        <v>24180.7</v>
      </c>
      <c r="G47" s="24">
        <v>506.5</v>
      </c>
      <c r="H47" s="15">
        <f t="shared" si="1"/>
        <v>2.094645729858937</v>
      </c>
    </row>
    <row r="48" spans="3:8" ht="15" customHeight="1">
      <c r="C48" s="17" t="s">
        <v>56</v>
      </c>
      <c r="D48" s="14">
        <v>10</v>
      </c>
      <c r="E48" s="14" t="s">
        <v>19</v>
      </c>
      <c r="F48" s="23">
        <v>5160</v>
      </c>
      <c r="G48" s="24">
        <v>1034.9</v>
      </c>
      <c r="H48" s="15">
        <f t="shared" si="1"/>
        <v>20.0562015503876</v>
      </c>
    </row>
    <row r="49" spans="3:8" ht="15.75">
      <c r="C49" s="10" t="s">
        <v>57</v>
      </c>
      <c r="D49" s="11">
        <v>11</v>
      </c>
      <c r="E49" s="11" t="s">
        <v>13</v>
      </c>
      <c r="F49" s="12">
        <f>F50</f>
        <v>6357.5</v>
      </c>
      <c r="G49" s="12">
        <f>G50</f>
        <v>952.4</v>
      </c>
      <c r="H49" s="12">
        <f t="shared" si="1"/>
        <v>14.980731419583169</v>
      </c>
    </row>
    <row r="50" spans="3:8" ht="15.75">
      <c r="C50" s="17" t="s">
        <v>58</v>
      </c>
      <c r="D50" s="14">
        <v>11</v>
      </c>
      <c r="E50" s="14" t="s">
        <v>15</v>
      </c>
      <c r="F50" s="15">
        <v>6357.5</v>
      </c>
      <c r="G50" s="24">
        <v>952.4</v>
      </c>
      <c r="H50" s="15">
        <f t="shared" si="1"/>
        <v>14.980731419583169</v>
      </c>
    </row>
    <row r="51" spans="3:8" ht="31.5" customHeight="1">
      <c r="C51" s="18" t="s">
        <v>59</v>
      </c>
      <c r="D51" s="11">
        <v>13</v>
      </c>
      <c r="E51" s="11" t="s">
        <v>13</v>
      </c>
      <c r="F51" s="12">
        <f>F52</f>
        <v>80.3</v>
      </c>
      <c r="G51" s="12">
        <f>G52</f>
        <v>7.6</v>
      </c>
      <c r="H51" s="12">
        <f t="shared" si="1"/>
        <v>9.464508094645081</v>
      </c>
    </row>
    <row r="52" spans="3:8" ht="33.75" customHeight="1">
      <c r="C52" s="17" t="s">
        <v>60</v>
      </c>
      <c r="D52" s="14">
        <v>13</v>
      </c>
      <c r="E52" s="14" t="s">
        <v>12</v>
      </c>
      <c r="F52" s="15">
        <v>80.3</v>
      </c>
      <c r="G52" s="24">
        <v>7.6</v>
      </c>
      <c r="H52" s="15">
        <f t="shared" si="1"/>
        <v>9.464508094645081</v>
      </c>
    </row>
    <row r="53" spans="3:8" ht="46.5" customHeight="1">
      <c r="C53" s="18" t="s">
        <v>61</v>
      </c>
      <c r="D53" s="11">
        <v>14</v>
      </c>
      <c r="E53" s="11" t="s">
        <v>13</v>
      </c>
      <c r="F53" s="12">
        <f>F54+F55</f>
        <v>32595.8</v>
      </c>
      <c r="G53" s="12">
        <f>SUM(G54:G55)</f>
        <v>5509.2</v>
      </c>
      <c r="H53" s="12">
        <f t="shared" si="1"/>
        <v>16.90156400517858</v>
      </c>
    </row>
    <row r="54" spans="3:8" ht="33" customHeight="1">
      <c r="C54" s="16" t="s">
        <v>62</v>
      </c>
      <c r="D54" s="14">
        <v>14</v>
      </c>
      <c r="E54" s="14" t="s">
        <v>12</v>
      </c>
      <c r="F54" s="23">
        <v>16187.2</v>
      </c>
      <c r="G54" s="24">
        <v>2953.2</v>
      </c>
      <c r="H54" s="15">
        <f t="shared" si="1"/>
        <v>18.24404467727587</v>
      </c>
    </row>
    <row r="55" spans="3:8" ht="15.75">
      <c r="C55" s="17" t="s">
        <v>63</v>
      </c>
      <c r="D55" s="14">
        <v>14</v>
      </c>
      <c r="E55" s="14" t="s">
        <v>15</v>
      </c>
      <c r="F55" s="23">
        <v>16408.6</v>
      </c>
      <c r="G55" s="24">
        <v>2556</v>
      </c>
      <c r="H55" s="15">
        <f t="shared" si="1"/>
        <v>15.577197323354827</v>
      </c>
    </row>
    <row r="56" spans="3:8" ht="18.75">
      <c r="C56" s="36" t="s">
        <v>64</v>
      </c>
      <c r="D56" s="37"/>
      <c r="E56" s="38"/>
      <c r="F56" s="28">
        <f>F13+F21+F24+F27+F31+F33+F39+F42+F45+F49+F51+F53</f>
        <v>670101.2999999999</v>
      </c>
      <c r="G56" s="28">
        <f>G13+G21+G24+G27+G31+G33+G39+G42+G45+G49+G51+G53</f>
        <v>77731.5</v>
      </c>
      <c r="H56" s="28">
        <f t="shared" si="1"/>
        <v>11.599962572822946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2019-04-01T11:47:35Z</cp:lastPrinted>
  <dcterms:created xsi:type="dcterms:W3CDTF">2018-04-13T05:13:23Z</dcterms:created>
  <dcterms:modified xsi:type="dcterms:W3CDTF">2019-08-23T11:59:08Z</dcterms:modified>
  <cp:category/>
  <cp:version/>
  <cp:contentType/>
  <cp:contentStatus/>
</cp:coreProperties>
</file>