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446" windowWidth="1201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<sst xmlns="http://schemas.openxmlformats.org/spreadsheetml/2006/main" count="117" uniqueCount="67">
  <si>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</si>
  <si>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</si>
  <si>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</si>
  <si>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</si>
  <si>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</si>
  <si>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</si>
  <si>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</si>
  <si>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</si>
  <si>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</si>
  <si>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</si>
  <si>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</si>
  <si>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</si>
  <si>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</si>
  <si>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</si>
  <si>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</si>
  <si>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</si>
  <si>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</si>
  <si>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</si>
  <si>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</si>
  <si>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</si>
  <si>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</si>
  <si>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</si>
  <si>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</si>
  <si>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</si>
  <si>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</si>
  <si>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</si>
  <si>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</si>
  <si>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</si>
  <si>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</si>
  <si>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</si>
  <si>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</si>
  <si>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</si>
  <si>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</si>
  <si>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</si>
  <si>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</si>
  <si>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</si>
  <si>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</si>
  <si>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</si>
  <si>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</si>
  <si>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</si>
  <si>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</si>
  <si>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</si>
  <si>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</si>
  <si>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</si>
  <si>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</si>
  <si>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</si>
  <si>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</si>
  <si>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</si>
  <si>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</si>
  <si>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</si>
  <si>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</si>
  <si>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</si>
  <si>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</si>
  <si>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</si>
  <si>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</si>
  <si>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</si>
  <si>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</si>
  <si>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</si>
  <si>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</si>
  <si>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</si>
  <si>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</si>
  <si>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</si>
  <si>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</si>
  <si>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</si>
  <si>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</si>
  <si>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>на 25.07.2020 год</t>
  </si>
  <si>
    <t xml:space="preserve"> на  02 августа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</si>
</sst>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/>
    </xf>
    <xf numFmtId="0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2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1" fontId="42" fillId="33" borderId="10" xfId="0" applyNumberFormat="1" applyFont="1" applyFill="1" applyBorder="1" applyAlignment="1">
      <alignment wrapText="1"/>
    </xf>
    <xf numFmtId="0" fontId="42" fillId="33" borderId="10" xfId="0" applyNumberFormat="1" applyFont="1" applyFill="1" applyBorder="1" applyAlignment="1" applyProtection="1">
      <alignment wrapText="1"/>
      <protection locked="0"/>
    </xf>
    <xf numFmtId="0" fontId="42" fillId="33" borderId="15" xfId="0" applyNumberFormat="1" applyFont="1" applyFill="1" applyBorder="1" applyAlignment="1" applyProtection="1">
      <alignment wrapText="1"/>
      <protection locked="0"/>
    </xf>
    <xf numFmtId="172" fontId="0" fillId="33" borderId="10" xfId="0" applyNumberFormat="1" applyFont="1" applyFill="1" applyBorder="1" applyAlignment="1" applyProtection="1">
      <alignment wrapText="1"/>
      <protection locked="0"/>
    </xf>
    <xf numFmtId="0" fontId="1" fillId="33" borderId="16" xfId="0" applyFont="1" applyFill="1" applyBorder="1" applyAlignment="1">
      <alignment wrapText="1"/>
    </xf>
    <xf numFmtId="1" fontId="4" fillId="33" borderId="10" xfId="0" applyNumberFormat="1" applyFont="1" applyFill="1" applyBorder="1" applyAlignment="1" applyProtection="1">
      <alignment wrapText="1"/>
      <protection/>
    </xf>
    <xf numFmtId="0" fontId="0" fillId="33" borderId="0" xfId="0" applyFont="1" applyFill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1" fontId="4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" fontId="2" fillId="0" borderId="2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1" fontId="4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wrapText="1"/>
    </xf>
    <xf numFmtId="1" fontId="2" fillId="0" borderId="28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10" customWidth="1"/>
    <col min="42" max="42" width="5.25390625" style="10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C1" s="5"/>
    </row>
    <row r="2" spans="1:39" s="8" customFormat="1" ht="17.2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B2" s="97" t="s">
        <v>63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43" s="8" customFormat="1" ht="12.75" customHeight="1" thickBot="1">
      <c r="A3" s="2"/>
      <c r="B3" s="2"/>
      <c r="C3" s="2"/>
      <c r="D3" s="2"/>
      <c r="E3" s="11"/>
      <c r="F3" s="11"/>
      <c r="G3" s="11"/>
      <c r="H3" s="11"/>
      <c r="I3" s="11"/>
      <c r="J3" s="11"/>
      <c r="K3" s="92"/>
      <c r="L3" s="92"/>
      <c r="M3" s="11"/>
      <c r="N3" s="11"/>
      <c r="O3" s="92"/>
      <c r="P3" s="92"/>
      <c r="Q3" s="92"/>
      <c r="R3" s="92"/>
      <c r="S3" s="92"/>
      <c r="T3" s="92"/>
      <c r="U3" s="92"/>
      <c r="V3" s="92"/>
      <c r="W3" s="12"/>
      <c r="X3" s="12"/>
      <c r="Y3" s="6"/>
      <c r="Z3" s="6"/>
      <c r="AI3" s="79"/>
      <c r="AJ3" s="131"/>
      <c r="AK3" s="131"/>
      <c r="AL3" s="131"/>
      <c r="AM3" s="131"/>
      <c r="AN3" s="131"/>
      <c r="AO3" s="131"/>
      <c r="AP3" s="131"/>
      <c r="AQ3" s="131"/>
    </row>
    <row r="4" spans="1:45" s="8" customFormat="1" ht="33" customHeight="1">
      <c r="A4" s="138" t="s">
        <v>61</v>
      </c>
      <c r="B4" s="141" t="s">
        <v>33</v>
      </c>
      <c r="C4" s="90" t="s">
        <v>32</v>
      </c>
      <c r="D4" s="91"/>
      <c r="E4" s="88" t="s">
        <v>6</v>
      </c>
      <c r="F4" s="89"/>
      <c r="G4" s="89"/>
      <c r="H4" s="89"/>
      <c r="I4" s="89"/>
      <c r="J4" s="87"/>
      <c r="K4" s="86" t="s">
        <v>7</v>
      </c>
      <c r="L4" s="87"/>
      <c r="M4" s="82" t="s">
        <v>2</v>
      </c>
      <c r="N4" s="83"/>
      <c r="O4" s="86" t="s">
        <v>25</v>
      </c>
      <c r="P4" s="95"/>
      <c r="Q4" s="95"/>
      <c r="R4" s="95"/>
      <c r="S4" s="95"/>
      <c r="T4" s="95"/>
      <c r="U4" s="95"/>
      <c r="V4" s="96"/>
      <c r="W4" s="93" t="s">
        <v>18</v>
      </c>
      <c r="X4" s="93" t="s">
        <v>21</v>
      </c>
      <c r="Y4" s="93" t="s">
        <v>22</v>
      </c>
      <c r="Z4" s="128" t="s">
        <v>19</v>
      </c>
      <c r="AA4" s="135" t="s">
        <v>61</v>
      </c>
      <c r="AB4" s="116" t="s">
        <v>24</v>
      </c>
      <c r="AC4" s="117"/>
      <c r="AD4" s="117"/>
      <c r="AE4" s="117"/>
      <c r="AF4" s="118"/>
      <c r="AG4" s="106" t="s">
        <v>23</v>
      </c>
      <c r="AH4" s="132" t="s">
        <v>28</v>
      </c>
      <c r="AI4" s="99" t="s">
        <v>25</v>
      </c>
      <c r="AJ4" s="100"/>
      <c r="AK4" s="100"/>
      <c r="AL4" s="100"/>
      <c r="AM4" s="100"/>
      <c r="AN4" s="100"/>
      <c r="AO4" s="100"/>
      <c r="AP4" s="101"/>
      <c r="AQ4" s="123" t="s">
        <v>18</v>
      </c>
      <c r="AR4" s="123" t="s">
        <v>21</v>
      </c>
      <c r="AS4" s="120" t="s">
        <v>22</v>
      </c>
    </row>
    <row r="5" spans="1:45" s="8" customFormat="1" ht="24" customHeight="1">
      <c r="A5" s="139"/>
      <c r="B5" s="142"/>
      <c r="C5" s="104" t="s">
        <v>31</v>
      </c>
      <c r="D5" s="110" t="s">
        <v>29</v>
      </c>
      <c r="E5" s="114" t="s">
        <v>10</v>
      </c>
      <c r="F5" s="112" t="s">
        <v>4</v>
      </c>
      <c r="G5" s="113"/>
      <c r="H5" s="113"/>
      <c r="I5" s="114"/>
      <c r="J5" s="80" t="s">
        <v>0</v>
      </c>
      <c r="K5" s="80" t="s">
        <v>3</v>
      </c>
      <c r="L5" s="80" t="s">
        <v>0</v>
      </c>
      <c r="M5" s="84"/>
      <c r="N5" s="85"/>
      <c r="O5" s="80" t="s">
        <v>20</v>
      </c>
      <c r="P5" s="112" t="s">
        <v>11</v>
      </c>
      <c r="Q5" s="113"/>
      <c r="R5" s="113"/>
      <c r="S5" s="113"/>
      <c r="T5" s="113"/>
      <c r="U5" s="113"/>
      <c r="V5" s="114"/>
      <c r="W5" s="94"/>
      <c r="X5" s="94"/>
      <c r="Y5" s="94"/>
      <c r="Z5" s="129"/>
      <c r="AA5" s="136"/>
      <c r="AB5" s="102" t="s">
        <v>10</v>
      </c>
      <c r="AC5" s="119" t="s">
        <v>4</v>
      </c>
      <c r="AD5" s="119"/>
      <c r="AE5" s="119"/>
      <c r="AF5" s="119"/>
      <c r="AG5" s="107"/>
      <c r="AH5" s="133"/>
      <c r="AI5" s="102" t="s">
        <v>20</v>
      </c>
      <c r="AJ5" s="125" t="s">
        <v>11</v>
      </c>
      <c r="AK5" s="126"/>
      <c r="AL5" s="126"/>
      <c r="AM5" s="126"/>
      <c r="AN5" s="126"/>
      <c r="AO5" s="126"/>
      <c r="AP5" s="127"/>
      <c r="AQ5" s="124"/>
      <c r="AR5" s="124"/>
      <c r="AS5" s="121"/>
    </row>
    <row r="6" spans="1:45" s="8" customFormat="1" ht="52.5" customHeight="1">
      <c r="A6" s="140"/>
      <c r="B6" s="143"/>
      <c r="C6" s="105"/>
      <c r="D6" s="111"/>
      <c r="E6" s="114"/>
      <c r="F6" s="13" t="s">
        <v>5</v>
      </c>
      <c r="G6" s="13" t="s">
        <v>9</v>
      </c>
      <c r="H6" s="13" t="s">
        <v>8</v>
      </c>
      <c r="I6" s="13" t="s">
        <v>64</v>
      </c>
      <c r="J6" s="81"/>
      <c r="K6" s="81"/>
      <c r="L6" s="81"/>
      <c r="M6" s="13" t="s">
        <v>3</v>
      </c>
      <c r="N6" s="13" t="s">
        <v>1</v>
      </c>
      <c r="O6" s="81"/>
      <c r="P6" s="13" t="s">
        <v>12</v>
      </c>
      <c r="Q6" s="13" t="s">
        <v>13</v>
      </c>
      <c r="R6" s="13" t="s">
        <v>9</v>
      </c>
      <c r="S6" s="13" t="s">
        <v>15</v>
      </c>
      <c r="T6" s="13" t="s">
        <v>14</v>
      </c>
      <c r="U6" s="13" t="s">
        <v>17</v>
      </c>
      <c r="V6" s="13" t="s">
        <v>16</v>
      </c>
      <c r="W6" s="81"/>
      <c r="X6" s="81"/>
      <c r="Y6" s="81"/>
      <c r="Z6" s="130"/>
      <c r="AA6" s="137"/>
      <c r="AB6" s="103"/>
      <c r="AC6" s="53" t="s">
        <v>5</v>
      </c>
      <c r="AD6" s="53" t="s">
        <v>9</v>
      </c>
      <c r="AE6" s="53" t="s">
        <v>8</v>
      </c>
      <c r="AF6" s="53" t="s">
        <v>64</v>
      </c>
      <c r="AG6" s="108"/>
      <c r="AH6" s="134"/>
      <c r="AI6" s="103"/>
      <c r="AJ6" s="9" t="s">
        <v>12</v>
      </c>
      <c r="AK6" s="9" t="s">
        <v>13</v>
      </c>
      <c r="AL6" s="9" t="s">
        <v>9</v>
      </c>
      <c r="AM6" s="9" t="s">
        <v>15</v>
      </c>
      <c r="AN6" s="9" t="s">
        <v>8</v>
      </c>
      <c r="AO6" s="9" t="s">
        <v>17</v>
      </c>
      <c r="AP6" s="9" t="s">
        <v>16</v>
      </c>
      <c r="AQ6" s="103"/>
      <c r="AR6" s="103"/>
      <c r="AS6" s="122"/>
    </row>
    <row r="7" spans="1:48" s="30" customFormat="1" ht="12.75" customHeight="1">
      <c r="A7" s="14" t="s">
        <v>34</v>
      </c>
      <c r="B7" s="15"/>
      <c r="C7" s="16"/>
      <c r="D7" s="17"/>
      <c r="E7" s="18">
        <f>SUM(F7:I7)</f>
        <v>0</v>
      </c>
      <c r="F7" s="19"/>
      <c r="G7" s="19"/>
      <c r="H7" s="19"/>
      <c r="I7" s="19"/>
      <c r="J7" s="20" t="e">
        <f aca="true" t="shared" si="0" ref="J7:J33">E7/AB7*100</f>
        <v>#DIV/0!</v>
      </c>
      <c r="K7" s="19"/>
      <c r="L7" s="21">
        <f aca="true" t="shared" si="1" ref="L7:L38">K7/AG7*100</f>
        <v>0</v>
      </c>
      <c r="M7" s="19"/>
      <c r="N7" s="19"/>
      <c r="O7" s="22">
        <f aca="true" t="shared" si="2" ref="O7:O19">P7+Q7+R7+S7+T7+U7+V7</f>
        <v>0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23"/>
      <c r="AA7" s="14" t="s">
        <v>34</v>
      </c>
      <c r="AB7" s="24">
        <f aca="true" t="shared" si="3" ref="AB7:AB32">SUM(AC7:AE7)</f>
        <v>0</v>
      </c>
      <c r="AC7" s="25"/>
      <c r="AD7" s="25"/>
      <c r="AE7" s="25"/>
      <c r="AF7" s="25"/>
      <c r="AG7" s="26">
        <v>355</v>
      </c>
      <c r="AH7" s="24"/>
      <c r="AI7" s="27">
        <f>SUM(AJ7:AP7)</f>
        <v>169.5</v>
      </c>
      <c r="AJ7" s="25">
        <v>82.5</v>
      </c>
      <c r="AK7" s="25">
        <v>87</v>
      </c>
      <c r="AL7" s="25"/>
      <c r="AM7" s="25"/>
      <c r="AN7" s="25"/>
      <c r="AO7" s="25"/>
      <c r="AP7" s="25"/>
      <c r="AQ7" s="28">
        <v>6</v>
      </c>
      <c r="AR7" s="28"/>
      <c r="AS7" s="29">
        <v>6</v>
      </c>
      <c r="AV7" s="26"/>
    </row>
    <row r="8" spans="1:48" s="30" customFormat="1" ht="14.25" customHeight="1">
      <c r="A8" s="31" t="s">
        <v>35</v>
      </c>
      <c r="B8" s="15"/>
      <c r="C8" s="16"/>
      <c r="D8" s="17"/>
      <c r="E8" s="18">
        <f aca="true" t="shared" si="4" ref="E8:E32">SUM(F8:I8)</f>
        <v>0</v>
      </c>
      <c r="F8" s="19"/>
      <c r="G8" s="19"/>
      <c r="H8" s="19"/>
      <c r="I8" s="19"/>
      <c r="J8" s="20" t="e">
        <f t="shared" si="0"/>
        <v>#DIV/0!</v>
      </c>
      <c r="K8" s="19"/>
      <c r="L8" s="21" t="e">
        <f t="shared" si="1"/>
        <v>#DIV/0!</v>
      </c>
      <c r="M8" s="19"/>
      <c r="N8" s="19"/>
      <c r="O8" s="22">
        <f t="shared" si="2"/>
        <v>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23"/>
      <c r="AA8" s="31" t="s">
        <v>35</v>
      </c>
      <c r="AB8" s="24"/>
      <c r="AC8" s="25"/>
      <c r="AD8" s="25"/>
      <c r="AE8" s="25"/>
      <c r="AF8" s="25"/>
      <c r="AG8" s="26"/>
      <c r="AH8" s="24">
        <v>0</v>
      </c>
      <c r="AI8" s="27">
        <f aca="true" t="shared" si="5" ref="AI8:AI33">SUM(AJ8:AP8)</f>
        <v>0</v>
      </c>
      <c r="AJ8" s="25"/>
      <c r="AK8" s="25"/>
      <c r="AL8" s="25"/>
      <c r="AM8" s="25"/>
      <c r="AN8" s="25"/>
      <c r="AO8" s="25"/>
      <c r="AP8" s="25"/>
      <c r="AQ8" s="28"/>
      <c r="AR8" s="28"/>
      <c r="AS8" s="29"/>
      <c r="AV8" s="26"/>
    </row>
    <row r="9" spans="1:48" s="30" customFormat="1" ht="14.25" customHeight="1">
      <c r="A9" s="31" t="s">
        <v>36</v>
      </c>
      <c r="B9" s="15"/>
      <c r="C9" s="16"/>
      <c r="D9" s="17"/>
      <c r="E9" s="18">
        <f t="shared" si="4"/>
        <v>0</v>
      </c>
      <c r="F9" s="19"/>
      <c r="G9" s="19"/>
      <c r="H9" s="19"/>
      <c r="I9" s="19"/>
      <c r="J9" s="20" t="e">
        <f t="shared" si="0"/>
        <v>#DIV/0!</v>
      </c>
      <c r="K9" s="19"/>
      <c r="L9" s="21" t="e">
        <f t="shared" si="1"/>
        <v>#DIV/0!</v>
      </c>
      <c r="M9" s="19"/>
      <c r="N9" s="19"/>
      <c r="O9" s="22">
        <f t="shared" si="2"/>
        <v>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23"/>
      <c r="AA9" s="31" t="s">
        <v>36</v>
      </c>
      <c r="AB9" s="24">
        <f t="shared" si="3"/>
        <v>0</v>
      </c>
      <c r="AC9" s="25"/>
      <c r="AD9" s="25"/>
      <c r="AE9" s="25"/>
      <c r="AF9" s="25"/>
      <c r="AG9" s="26"/>
      <c r="AH9" s="24">
        <v>0</v>
      </c>
      <c r="AI9" s="27">
        <f t="shared" si="5"/>
        <v>500</v>
      </c>
      <c r="AJ9" s="25">
        <v>235</v>
      </c>
      <c r="AK9" s="25">
        <v>265</v>
      </c>
      <c r="AL9" s="25"/>
      <c r="AM9" s="25"/>
      <c r="AN9" s="25"/>
      <c r="AO9" s="25"/>
      <c r="AP9" s="25"/>
      <c r="AQ9" s="28"/>
      <c r="AR9" s="28"/>
      <c r="AS9" s="29">
        <v>1522</v>
      </c>
      <c r="AV9" s="26"/>
    </row>
    <row r="10" spans="1:48" s="30" customFormat="1" ht="13.5" customHeight="1">
      <c r="A10" s="31" t="s">
        <v>37</v>
      </c>
      <c r="B10" s="15"/>
      <c r="C10" s="16"/>
      <c r="D10" s="17"/>
      <c r="E10" s="18">
        <f t="shared" si="4"/>
        <v>0</v>
      </c>
      <c r="F10" s="19"/>
      <c r="G10" s="19"/>
      <c r="H10" s="19"/>
      <c r="I10" s="19"/>
      <c r="J10" s="20" t="e">
        <f t="shared" si="0"/>
        <v>#DIV/0!</v>
      </c>
      <c r="K10" s="19"/>
      <c r="L10" s="21">
        <f t="shared" si="1"/>
        <v>0</v>
      </c>
      <c r="M10" s="19"/>
      <c r="N10" s="19"/>
      <c r="O10" s="22">
        <f t="shared" si="2"/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3"/>
      <c r="AA10" s="31" t="s">
        <v>37</v>
      </c>
      <c r="AB10" s="24">
        <f t="shared" si="3"/>
        <v>0</v>
      </c>
      <c r="AC10" s="25"/>
      <c r="AD10" s="25"/>
      <c r="AE10" s="25"/>
      <c r="AF10" s="25"/>
      <c r="AG10" s="32">
        <v>470</v>
      </c>
      <c r="AH10" s="33">
        <v>0</v>
      </c>
      <c r="AI10" s="27">
        <f t="shared" si="5"/>
        <v>0</v>
      </c>
      <c r="AJ10" s="25"/>
      <c r="AK10" s="25"/>
      <c r="AL10" s="25"/>
      <c r="AM10" s="25"/>
      <c r="AN10" s="25"/>
      <c r="AO10" s="25"/>
      <c r="AP10" s="25"/>
      <c r="AQ10" s="28"/>
      <c r="AR10" s="28"/>
      <c r="AS10" s="29"/>
      <c r="AV10" s="26"/>
    </row>
    <row r="11" spans="1:48" s="30" customFormat="1" ht="12.75" customHeight="1">
      <c r="A11" s="31" t="s">
        <v>38</v>
      </c>
      <c r="B11" s="15"/>
      <c r="C11" s="16"/>
      <c r="D11" s="17"/>
      <c r="E11" s="18">
        <f t="shared" si="4"/>
        <v>0</v>
      </c>
      <c r="F11" s="19"/>
      <c r="G11" s="19"/>
      <c r="H11" s="19"/>
      <c r="I11" s="19"/>
      <c r="J11" s="20" t="e">
        <f t="shared" si="0"/>
        <v>#DIV/0!</v>
      </c>
      <c r="K11" s="19"/>
      <c r="L11" s="21">
        <f t="shared" si="1"/>
        <v>0</v>
      </c>
      <c r="M11" s="19"/>
      <c r="N11" s="19"/>
      <c r="O11" s="22">
        <f t="shared" si="2"/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3"/>
      <c r="AA11" s="31" t="s">
        <v>38</v>
      </c>
      <c r="AB11" s="24">
        <f t="shared" si="3"/>
        <v>0</v>
      </c>
      <c r="AC11" s="25"/>
      <c r="AD11" s="25"/>
      <c r="AE11" s="25"/>
      <c r="AF11" s="25"/>
      <c r="AG11" s="32">
        <v>3986</v>
      </c>
      <c r="AH11" s="33">
        <v>0</v>
      </c>
      <c r="AI11" s="27">
        <f t="shared" si="5"/>
        <v>1434</v>
      </c>
      <c r="AJ11" s="25">
        <v>1151</v>
      </c>
      <c r="AK11" s="25">
        <v>25</v>
      </c>
      <c r="AL11" s="25">
        <v>258</v>
      </c>
      <c r="AM11" s="25"/>
      <c r="AN11" s="25"/>
      <c r="AO11" s="25"/>
      <c r="AP11" s="25"/>
      <c r="AQ11" s="34">
        <v>447</v>
      </c>
      <c r="AR11" s="34"/>
      <c r="AS11" s="35"/>
      <c r="AT11" s="39"/>
      <c r="AV11" s="26"/>
    </row>
    <row r="12" spans="1:48" s="30" customFormat="1" ht="12.75">
      <c r="A12" s="31" t="s">
        <v>39</v>
      </c>
      <c r="B12" s="15"/>
      <c r="C12" s="16"/>
      <c r="D12" s="17"/>
      <c r="E12" s="18">
        <f t="shared" si="4"/>
        <v>0</v>
      </c>
      <c r="F12" s="19"/>
      <c r="G12" s="19"/>
      <c r="H12" s="19"/>
      <c r="I12" s="19"/>
      <c r="J12" s="20" t="e">
        <f t="shared" si="0"/>
        <v>#DIV/0!</v>
      </c>
      <c r="K12" s="19">
        <v>192</v>
      </c>
      <c r="L12" s="21">
        <f t="shared" si="1"/>
        <v>6.862044317369549</v>
      </c>
      <c r="M12" s="19"/>
      <c r="N12" s="19"/>
      <c r="O12" s="22">
        <f t="shared" si="2"/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3"/>
      <c r="AA12" s="31" t="s">
        <v>39</v>
      </c>
      <c r="AB12" s="24">
        <f t="shared" si="3"/>
        <v>0</v>
      </c>
      <c r="AC12" s="25"/>
      <c r="AD12" s="25"/>
      <c r="AE12" s="25"/>
      <c r="AF12" s="25"/>
      <c r="AG12" s="32">
        <v>2798</v>
      </c>
      <c r="AH12" s="33">
        <v>530</v>
      </c>
      <c r="AI12" s="27">
        <f t="shared" si="5"/>
        <v>737</v>
      </c>
      <c r="AJ12" s="25">
        <v>491</v>
      </c>
      <c r="AK12" s="25">
        <v>233</v>
      </c>
      <c r="AL12" s="25">
        <v>13</v>
      </c>
      <c r="AM12" s="25"/>
      <c r="AN12" s="25"/>
      <c r="AO12" s="25"/>
      <c r="AP12" s="25"/>
      <c r="AQ12" s="34"/>
      <c r="AR12" s="34">
        <v>45</v>
      </c>
      <c r="AS12" s="35">
        <v>36</v>
      </c>
      <c r="AV12" s="26"/>
    </row>
    <row r="13" spans="1:48" s="30" customFormat="1" ht="15" customHeight="1">
      <c r="A13" s="31" t="s">
        <v>40</v>
      </c>
      <c r="B13" s="15"/>
      <c r="C13" s="16"/>
      <c r="D13" s="17"/>
      <c r="E13" s="18">
        <f t="shared" si="4"/>
        <v>0</v>
      </c>
      <c r="F13" s="19"/>
      <c r="G13" s="19"/>
      <c r="H13" s="19"/>
      <c r="I13" s="19"/>
      <c r="J13" s="20" t="e">
        <f t="shared" si="0"/>
        <v>#DIV/0!</v>
      </c>
      <c r="K13" s="19"/>
      <c r="L13" s="21" t="e">
        <f t="shared" si="1"/>
        <v>#DIV/0!</v>
      </c>
      <c r="M13" s="19"/>
      <c r="N13" s="19"/>
      <c r="O13" s="22">
        <f t="shared" si="2"/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3"/>
      <c r="AA13" s="31" t="s">
        <v>40</v>
      </c>
      <c r="AB13" s="24">
        <f t="shared" si="3"/>
        <v>0</v>
      </c>
      <c r="AC13" s="25"/>
      <c r="AD13" s="25"/>
      <c r="AE13" s="25"/>
      <c r="AF13" s="25"/>
      <c r="AG13" s="32"/>
      <c r="AH13" s="33">
        <v>0</v>
      </c>
      <c r="AI13" s="27">
        <f t="shared" si="5"/>
        <v>0</v>
      </c>
      <c r="AJ13" s="25"/>
      <c r="AK13" s="25"/>
      <c r="AL13" s="25"/>
      <c r="AM13" s="25"/>
      <c r="AN13" s="25"/>
      <c r="AO13" s="25"/>
      <c r="AP13" s="25"/>
      <c r="AQ13" s="34"/>
      <c r="AR13" s="34"/>
      <c r="AS13" s="35"/>
      <c r="AV13" s="26"/>
    </row>
    <row r="14" spans="1:48" s="30" customFormat="1" ht="12.75">
      <c r="A14" s="31" t="s">
        <v>41</v>
      </c>
      <c r="B14" s="15"/>
      <c r="C14" s="16"/>
      <c r="D14" s="17"/>
      <c r="E14" s="18">
        <f t="shared" si="4"/>
        <v>0</v>
      </c>
      <c r="F14" s="19"/>
      <c r="G14" s="19"/>
      <c r="H14" s="19"/>
      <c r="I14" s="19"/>
      <c r="J14" s="20" t="e">
        <f t="shared" si="0"/>
        <v>#DIV/0!</v>
      </c>
      <c r="K14" s="19">
        <v>424</v>
      </c>
      <c r="L14" s="21" t="e">
        <f t="shared" si="1"/>
        <v>#DIV/0!</v>
      </c>
      <c r="M14" s="19">
        <v>999</v>
      </c>
      <c r="N14" s="19">
        <v>1431</v>
      </c>
      <c r="O14" s="22">
        <f t="shared" si="2"/>
        <v>1831</v>
      </c>
      <c r="P14" s="19">
        <v>1789</v>
      </c>
      <c r="Q14" s="19"/>
      <c r="R14" s="19"/>
      <c r="S14" s="19"/>
      <c r="T14" s="19"/>
      <c r="U14" s="19"/>
      <c r="V14" s="19">
        <v>42</v>
      </c>
      <c r="W14" s="19"/>
      <c r="X14" s="19"/>
      <c r="Y14" s="19"/>
      <c r="Z14" s="23"/>
      <c r="AA14" s="31" t="s">
        <v>41</v>
      </c>
      <c r="AB14" s="24">
        <f t="shared" si="3"/>
        <v>0</v>
      </c>
      <c r="AC14" s="25"/>
      <c r="AD14" s="25"/>
      <c r="AE14" s="25"/>
      <c r="AF14" s="25"/>
      <c r="AG14" s="32"/>
      <c r="AH14" s="33"/>
      <c r="AI14" s="27">
        <f t="shared" si="5"/>
        <v>0</v>
      </c>
      <c r="AJ14" s="25"/>
      <c r="AK14" s="25"/>
      <c r="AL14" s="25"/>
      <c r="AM14" s="25"/>
      <c r="AN14" s="36"/>
      <c r="AO14" s="25"/>
      <c r="AP14" s="25"/>
      <c r="AQ14" s="34"/>
      <c r="AR14" s="34"/>
      <c r="AS14" s="35"/>
      <c r="AV14" s="26"/>
    </row>
    <row r="15" spans="1:48" s="30" customFormat="1" ht="12.75">
      <c r="A15" s="31" t="s">
        <v>42</v>
      </c>
      <c r="B15" s="15"/>
      <c r="C15" s="16"/>
      <c r="D15" s="17"/>
      <c r="E15" s="18">
        <f t="shared" si="4"/>
        <v>0</v>
      </c>
      <c r="F15" s="19"/>
      <c r="G15" s="19"/>
      <c r="H15" s="19"/>
      <c r="I15" s="19"/>
      <c r="J15" s="20" t="e">
        <f t="shared" si="0"/>
        <v>#DIV/0!</v>
      </c>
      <c r="K15" s="19"/>
      <c r="L15" s="21" t="e">
        <f t="shared" si="1"/>
        <v>#DIV/0!</v>
      </c>
      <c r="M15" s="19"/>
      <c r="N15" s="19"/>
      <c r="O15" s="22">
        <f t="shared" si="2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3"/>
      <c r="AA15" s="31" t="s">
        <v>42</v>
      </c>
      <c r="AB15" s="24">
        <f t="shared" si="3"/>
        <v>0</v>
      </c>
      <c r="AC15" s="25"/>
      <c r="AD15" s="25"/>
      <c r="AE15" s="25"/>
      <c r="AF15" s="25"/>
      <c r="AG15" s="32"/>
      <c r="AH15" s="33"/>
      <c r="AI15" s="27">
        <f t="shared" si="5"/>
        <v>0</v>
      </c>
      <c r="AJ15" s="25"/>
      <c r="AK15" s="25"/>
      <c r="AL15" s="25"/>
      <c r="AM15" s="25"/>
      <c r="AN15" s="25"/>
      <c r="AO15" s="25"/>
      <c r="AP15" s="25"/>
      <c r="AQ15" s="34"/>
      <c r="AR15" s="34"/>
      <c r="AS15" s="35"/>
      <c r="AV15" s="26"/>
    </row>
    <row r="16" spans="1:48" s="30" customFormat="1" ht="12.75">
      <c r="A16" s="31" t="s">
        <v>43</v>
      </c>
      <c r="B16" s="15"/>
      <c r="C16" s="16"/>
      <c r="D16" s="17"/>
      <c r="E16" s="18">
        <f t="shared" si="4"/>
        <v>0</v>
      </c>
      <c r="F16" s="19"/>
      <c r="G16" s="19"/>
      <c r="H16" s="19"/>
      <c r="I16" s="19"/>
      <c r="J16" s="20">
        <f t="shared" si="0"/>
        <v>0</v>
      </c>
      <c r="K16" s="19">
        <v>1906</v>
      </c>
      <c r="L16" s="21">
        <f t="shared" si="1"/>
        <v>12.315048135943659</v>
      </c>
      <c r="M16" s="19">
        <v>1946</v>
      </c>
      <c r="N16" s="19">
        <v>2568</v>
      </c>
      <c r="O16" s="22">
        <f t="shared" si="2"/>
        <v>471</v>
      </c>
      <c r="P16" s="19">
        <v>411</v>
      </c>
      <c r="Q16" s="19"/>
      <c r="R16" s="19"/>
      <c r="S16" s="19"/>
      <c r="T16" s="19"/>
      <c r="U16" s="19">
        <v>60</v>
      </c>
      <c r="V16" s="19"/>
      <c r="W16" s="19"/>
      <c r="X16" s="19"/>
      <c r="Y16" s="19"/>
      <c r="Z16" s="23"/>
      <c r="AA16" s="31" t="s">
        <v>43</v>
      </c>
      <c r="AB16" s="24">
        <f t="shared" si="3"/>
        <v>30</v>
      </c>
      <c r="AC16" s="25">
        <v>30</v>
      </c>
      <c r="AD16" s="25"/>
      <c r="AE16" s="25"/>
      <c r="AF16" s="25">
        <v>250</v>
      </c>
      <c r="AG16" s="32">
        <v>15477</v>
      </c>
      <c r="AH16" s="33"/>
      <c r="AI16" s="27">
        <f t="shared" si="5"/>
        <v>2745</v>
      </c>
      <c r="AJ16" s="25">
        <v>1759</v>
      </c>
      <c r="AK16" s="25">
        <v>46</v>
      </c>
      <c r="AL16" s="25">
        <v>403</v>
      </c>
      <c r="AM16" s="25">
        <v>537</v>
      </c>
      <c r="AN16" s="25"/>
      <c r="AO16" s="25"/>
      <c r="AP16" s="25"/>
      <c r="AQ16" s="34"/>
      <c r="AR16" s="34"/>
      <c r="AS16" s="35"/>
      <c r="AV16" s="26"/>
    </row>
    <row r="17" spans="1:48" s="30" customFormat="1" ht="13.5" customHeight="1">
      <c r="A17" s="31" t="s">
        <v>44</v>
      </c>
      <c r="B17" s="15"/>
      <c r="C17" s="16"/>
      <c r="D17" s="17"/>
      <c r="E17" s="18">
        <f t="shared" si="4"/>
        <v>0</v>
      </c>
      <c r="F17" s="19"/>
      <c r="G17" s="19"/>
      <c r="H17" s="19"/>
      <c r="I17" s="19"/>
      <c r="J17" s="20" t="e">
        <f t="shared" si="0"/>
        <v>#DIV/0!</v>
      </c>
      <c r="K17" s="19"/>
      <c r="L17" s="21" t="e">
        <f t="shared" si="1"/>
        <v>#DIV/0!</v>
      </c>
      <c r="M17" s="19"/>
      <c r="N17" s="19"/>
      <c r="O17" s="22">
        <f t="shared" si="2"/>
        <v>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3"/>
      <c r="AA17" s="31" t="s">
        <v>44</v>
      </c>
      <c r="AB17" s="24">
        <f t="shared" si="3"/>
        <v>0</v>
      </c>
      <c r="AC17" s="25"/>
      <c r="AD17" s="25"/>
      <c r="AE17" s="25"/>
      <c r="AF17" s="25"/>
      <c r="AG17" s="32"/>
      <c r="AH17" s="33">
        <v>150</v>
      </c>
      <c r="AI17" s="27">
        <v>291</v>
      </c>
      <c r="AJ17" s="25">
        <v>150</v>
      </c>
      <c r="AK17" s="25">
        <v>77</v>
      </c>
      <c r="AL17" s="25">
        <v>38</v>
      </c>
      <c r="AM17" s="25">
        <v>26</v>
      </c>
      <c r="AN17" s="25"/>
      <c r="AO17" s="25"/>
      <c r="AP17" s="25"/>
      <c r="AQ17" s="34"/>
      <c r="AR17" s="34"/>
      <c r="AS17" s="35"/>
      <c r="AV17" s="26"/>
    </row>
    <row r="18" spans="1:48" s="30" customFormat="1" ht="12.75">
      <c r="A18" s="31" t="s">
        <v>45</v>
      </c>
      <c r="B18" s="15"/>
      <c r="C18" s="16"/>
      <c r="D18" s="17"/>
      <c r="E18" s="18">
        <f t="shared" si="4"/>
        <v>0</v>
      </c>
      <c r="F18" s="19"/>
      <c r="G18" s="19"/>
      <c r="H18" s="19"/>
      <c r="I18" s="19"/>
      <c r="J18" s="20" t="e">
        <f t="shared" si="0"/>
        <v>#DIV/0!</v>
      </c>
      <c r="K18" s="19">
        <v>38</v>
      </c>
      <c r="L18" s="21">
        <f t="shared" si="1"/>
        <v>1.0614525139664803</v>
      </c>
      <c r="M18" s="19"/>
      <c r="N18" s="19"/>
      <c r="O18" s="22">
        <f t="shared" si="2"/>
        <v>148</v>
      </c>
      <c r="P18" s="19">
        <v>108</v>
      </c>
      <c r="Q18" s="19">
        <v>40</v>
      </c>
      <c r="R18" s="19"/>
      <c r="S18" s="19"/>
      <c r="T18" s="19"/>
      <c r="U18" s="19"/>
      <c r="V18" s="19"/>
      <c r="W18" s="19"/>
      <c r="X18" s="19"/>
      <c r="Y18" s="19"/>
      <c r="Z18" s="23"/>
      <c r="AA18" s="31" t="s">
        <v>45</v>
      </c>
      <c r="AB18" s="24">
        <f t="shared" si="3"/>
        <v>0</v>
      </c>
      <c r="AC18" s="25"/>
      <c r="AD18" s="25"/>
      <c r="AE18" s="25"/>
      <c r="AF18" s="25"/>
      <c r="AG18" s="32">
        <v>3580</v>
      </c>
      <c r="AH18" s="33">
        <v>988</v>
      </c>
      <c r="AI18" s="27">
        <f t="shared" si="5"/>
        <v>894</v>
      </c>
      <c r="AJ18" s="25">
        <v>814</v>
      </c>
      <c r="AK18" s="25">
        <v>80</v>
      </c>
      <c r="AL18" s="25"/>
      <c r="AM18" s="25"/>
      <c r="AN18" s="25"/>
      <c r="AO18" s="25"/>
      <c r="AP18" s="25"/>
      <c r="AQ18" s="34"/>
      <c r="AR18" s="34"/>
      <c r="AS18" s="35"/>
      <c r="AV18" s="26"/>
    </row>
    <row r="19" spans="1:48" s="30" customFormat="1" ht="13.5" customHeight="1">
      <c r="A19" s="31" t="s">
        <v>46</v>
      </c>
      <c r="B19" s="15"/>
      <c r="C19" s="16"/>
      <c r="D19" s="17"/>
      <c r="E19" s="18">
        <f t="shared" si="4"/>
        <v>0</v>
      </c>
      <c r="F19" s="19"/>
      <c r="G19" s="19"/>
      <c r="H19" s="19"/>
      <c r="I19" s="19"/>
      <c r="J19" s="20" t="e">
        <f t="shared" si="0"/>
        <v>#DIV/0!</v>
      </c>
      <c r="K19" s="19"/>
      <c r="L19" s="21">
        <f t="shared" si="1"/>
        <v>0</v>
      </c>
      <c r="M19" s="19"/>
      <c r="N19" s="19"/>
      <c r="O19" s="22">
        <f t="shared" si="2"/>
        <v>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3"/>
      <c r="AA19" s="31" t="s">
        <v>46</v>
      </c>
      <c r="AB19" s="24">
        <f t="shared" si="3"/>
        <v>0</v>
      </c>
      <c r="AC19" s="25"/>
      <c r="AD19" s="25"/>
      <c r="AE19" s="25"/>
      <c r="AF19" s="25"/>
      <c r="AG19" s="32">
        <v>3215</v>
      </c>
      <c r="AH19" s="33"/>
      <c r="AI19" s="27">
        <f t="shared" si="5"/>
        <v>1374</v>
      </c>
      <c r="AJ19" s="25">
        <v>501</v>
      </c>
      <c r="AK19" s="25">
        <v>382</v>
      </c>
      <c r="AL19" s="25">
        <v>491</v>
      </c>
      <c r="AM19" s="25"/>
      <c r="AN19" s="25"/>
      <c r="AO19" s="25"/>
      <c r="AP19" s="25"/>
      <c r="AQ19" s="34"/>
      <c r="AR19" s="34">
        <v>52</v>
      </c>
      <c r="AS19" s="35">
        <v>30.1</v>
      </c>
      <c r="AV19" s="26"/>
    </row>
    <row r="20" spans="1:48" s="30" customFormat="1" ht="12.75" customHeight="1">
      <c r="A20" s="31" t="s">
        <v>47</v>
      </c>
      <c r="B20" s="15"/>
      <c r="C20" s="16"/>
      <c r="D20" s="17"/>
      <c r="E20" s="18">
        <f t="shared" si="4"/>
        <v>0</v>
      </c>
      <c r="F20" s="19"/>
      <c r="G20" s="19"/>
      <c r="H20" s="19"/>
      <c r="I20" s="19"/>
      <c r="J20" s="20" t="e">
        <f t="shared" si="0"/>
        <v>#DIV/0!</v>
      </c>
      <c r="K20" s="19"/>
      <c r="L20" s="21" t="e">
        <f t="shared" si="1"/>
        <v>#DIV/0!</v>
      </c>
      <c r="M20" s="19">
        <v>150</v>
      </c>
      <c r="N20" s="19">
        <v>70</v>
      </c>
      <c r="O20" s="22">
        <f aca="true" t="shared" si="6" ref="O20:O33">P20+Q20+R20+S20+T20+U20+V20</f>
        <v>60</v>
      </c>
      <c r="P20" s="19">
        <v>60</v>
      </c>
      <c r="Q20" s="19"/>
      <c r="R20" s="19"/>
      <c r="S20" s="19"/>
      <c r="T20" s="19"/>
      <c r="U20" s="19"/>
      <c r="V20" s="19"/>
      <c r="W20" s="19"/>
      <c r="X20" s="19"/>
      <c r="Y20" s="19"/>
      <c r="Z20" s="23"/>
      <c r="AA20" s="31" t="s">
        <v>47</v>
      </c>
      <c r="AB20" s="24">
        <f t="shared" si="3"/>
        <v>0</v>
      </c>
      <c r="AC20" s="25"/>
      <c r="AD20" s="25"/>
      <c r="AE20" s="25"/>
      <c r="AF20" s="25"/>
      <c r="AG20" s="32"/>
      <c r="AH20" s="33"/>
      <c r="AI20" s="27">
        <f t="shared" si="5"/>
        <v>0</v>
      </c>
      <c r="AJ20" s="25"/>
      <c r="AK20" s="25"/>
      <c r="AL20" s="25"/>
      <c r="AM20" s="25"/>
      <c r="AN20" s="25"/>
      <c r="AO20" s="25"/>
      <c r="AP20" s="25"/>
      <c r="AQ20" s="34"/>
      <c r="AR20" s="34"/>
      <c r="AS20" s="35"/>
      <c r="AV20" s="26">
        <v>0.4</v>
      </c>
    </row>
    <row r="21" spans="1:48" s="30" customFormat="1" ht="12.75">
      <c r="A21" s="31" t="s">
        <v>48</v>
      </c>
      <c r="B21" s="15"/>
      <c r="C21" s="16"/>
      <c r="D21" s="17"/>
      <c r="E21" s="18">
        <f t="shared" si="4"/>
        <v>0</v>
      </c>
      <c r="F21" s="19"/>
      <c r="G21" s="19"/>
      <c r="H21" s="19"/>
      <c r="I21" s="19"/>
      <c r="J21" s="20" t="e">
        <f t="shared" si="0"/>
        <v>#DIV/0!</v>
      </c>
      <c r="K21" s="19">
        <v>150</v>
      </c>
      <c r="L21" s="21">
        <f t="shared" si="1"/>
        <v>5.376344086021505</v>
      </c>
      <c r="M21" s="19"/>
      <c r="N21" s="19"/>
      <c r="O21" s="22">
        <f t="shared" si="6"/>
        <v>100</v>
      </c>
      <c r="P21" s="19">
        <v>100</v>
      </c>
      <c r="Q21" s="19"/>
      <c r="R21" s="19"/>
      <c r="S21" s="19"/>
      <c r="T21" s="19"/>
      <c r="U21" s="19"/>
      <c r="V21" s="19"/>
      <c r="W21" s="19"/>
      <c r="X21" s="19"/>
      <c r="Y21" s="19"/>
      <c r="Z21" s="23"/>
      <c r="AA21" s="31" t="s">
        <v>48</v>
      </c>
      <c r="AB21" s="24">
        <f t="shared" si="3"/>
        <v>0</v>
      </c>
      <c r="AC21" s="25"/>
      <c r="AD21" s="25"/>
      <c r="AE21" s="25"/>
      <c r="AF21" s="25"/>
      <c r="AG21" s="32">
        <v>2790</v>
      </c>
      <c r="AH21" s="33">
        <v>500</v>
      </c>
      <c r="AI21" s="27">
        <f t="shared" si="5"/>
        <v>610</v>
      </c>
      <c r="AJ21" s="25">
        <v>400</v>
      </c>
      <c r="AK21" s="25">
        <v>210</v>
      </c>
      <c r="AL21" s="25"/>
      <c r="AM21" s="25"/>
      <c r="AN21" s="25"/>
      <c r="AO21" s="25"/>
      <c r="AP21" s="25"/>
      <c r="AQ21" s="34">
        <v>20</v>
      </c>
      <c r="AR21" s="34">
        <v>15</v>
      </c>
      <c r="AS21" s="35"/>
      <c r="AV21" s="26">
        <v>9.2</v>
      </c>
    </row>
    <row r="22" spans="1:48" s="30" customFormat="1" ht="12.75">
      <c r="A22" s="31" t="s">
        <v>49</v>
      </c>
      <c r="B22" s="15"/>
      <c r="C22" s="16"/>
      <c r="D22" s="17"/>
      <c r="E22" s="18">
        <f t="shared" si="4"/>
        <v>0</v>
      </c>
      <c r="F22" s="19"/>
      <c r="G22" s="19"/>
      <c r="H22" s="19"/>
      <c r="I22" s="19"/>
      <c r="J22" s="20" t="e">
        <f t="shared" si="0"/>
        <v>#DIV/0!</v>
      </c>
      <c r="K22" s="19"/>
      <c r="L22" s="21" t="e">
        <f t="shared" si="1"/>
        <v>#DIV/0!</v>
      </c>
      <c r="M22" s="19"/>
      <c r="N22" s="19"/>
      <c r="O22" s="22">
        <f t="shared" si="6"/>
        <v>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3"/>
      <c r="AA22" s="31" t="s">
        <v>49</v>
      </c>
      <c r="AB22" s="24">
        <f t="shared" si="3"/>
        <v>0</v>
      </c>
      <c r="AC22" s="25"/>
      <c r="AD22" s="25"/>
      <c r="AE22" s="25"/>
      <c r="AF22" s="25"/>
      <c r="AG22" s="32"/>
      <c r="AH22" s="33"/>
      <c r="AI22" s="27">
        <f t="shared" si="5"/>
        <v>0</v>
      </c>
      <c r="AJ22" s="25"/>
      <c r="AK22" s="25"/>
      <c r="AL22" s="25"/>
      <c r="AM22" s="25"/>
      <c r="AN22" s="25"/>
      <c r="AO22" s="25"/>
      <c r="AP22" s="25"/>
      <c r="AQ22" s="34"/>
      <c r="AR22" s="34"/>
      <c r="AS22" s="35"/>
      <c r="AV22" s="26">
        <v>3.2</v>
      </c>
    </row>
    <row r="23" spans="1:48" s="30" customFormat="1" ht="11.25" customHeight="1">
      <c r="A23" s="31" t="s">
        <v>50</v>
      </c>
      <c r="B23" s="15"/>
      <c r="C23" s="16"/>
      <c r="D23" s="17"/>
      <c r="E23" s="18">
        <f t="shared" si="4"/>
        <v>0</v>
      </c>
      <c r="F23" s="19"/>
      <c r="G23" s="19"/>
      <c r="H23" s="19"/>
      <c r="I23" s="19"/>
      <c r="J23" s="20" t="e">
        <f t="shared" si="0"/>
        <v>#DIV/0!</v>
      </c>
      <c r="K23" s="19"/>
      <c r="L23" s="21" t="e">
        <f t="shared" si="1"/>
        <v>#DIV/0!</v>
      </c>
      <c r="M23" s="19"/>
      <c r="N23" s="19"/>
      <c r="O23" s="22">
        <f t="shared" si="6"/>
        <v>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3"/>
      <c r="AA23" s="31" t="s">
        <v>50</v>
      </c>
      <c r="AB23" s="24">
        <f t="shared" si="3"/>
        <v>0</v>
      </c>
      <c r="AC23" s="25"/>
      <c r="AD23" s="25"/>
      <c r="AE23" s="25"/>
      <c r="AF23" s="25"/>
      <c r="AG23" s="32"/>
      <c r="AH23" s="33"/>
      <c r="AI23" s="27">
        <f t="shared" si="5"/>
        <v>0</v>
      </c>
      <c r="AJ23" s="25"/>
      <c r="AK23" s="25"/>
      <c r="AL23" s="25"/>
      <c r="AM23" s="25"/>
      <c r="AN23" s="25"/>
      <c r="AO23" s="25"/>
      <c r="AP23" s="25"/>
      <c r="AQ23" s="34"/>
      <c r="AR23" s="34"/>
      <c r="AS23" s="35"/>
      <c r="AV23" s="26"/>
    </row>
    <row r="24" spans="1:48" s="30" customFormat="1" ht="12.75">
      <c r="A24" s="31" t="s">
        <v>51</v>
      </c>
      <c r="B24" s="15"/>
      <c r="C24" s="16"/>
      <c r="D24" s="17"/>
      <c r="E24" s="18">
        <f t="shared" si="4"/>
        <v>0</v>
      </c>
      <c r="F24" s="19"/>
      <c r="G24" s="19"/>
      <c r="H24" s="19"/>
      <c r="I24" s="19"/>
      <c r="J24" s="20" t="e">
        <f t="shared" si="0"/>
        <v>#DIV/0!</v>
      </c>
      <c r="K24" s="19"/>
      <c r="L24" s="21" t="e">
        <f t="shared" si="1"/>
        <v>#DIV/0!</v>
      </c>
      <c r="M24" s="19"/>
      <c r="N24" s="19"/>
      <c r="O24" s="22">
        <f t="shared" si="6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3"/>
      <c r="AA24" s="31" t="s">
        <v>51</v>
      </c>
      <c r="AB24" s="24">
        <f t="shared" si="3"/>
        <v>0</v>
      </c>
      <c r="AC24" s="25"/>
      <c r="AD24" s="25"/>
      <c r="AE24" s="25"/>
      <c r="AF24" s="25"/>
      <c r="AG24" s="32"/>
      <c r="AH24" s="33"/>
      <c r="AI24" s="27">
        <f t="shared" si="5"/>
        <v>0</v>
      </c>
      <c r="AJ24" s="25"/>
      <c r="AK24" s="25"/>
      <c r="AL24" s="25"/>
      <c r="AM24" s="25"/>
      <c r="AN24" s="25"/>
      <c r="AO24" s="25"/>
      <c r="AP24" s="25"/>
      <c r="AQ24" s="34"/>
      <c r="AR24" s="34"/>
      <c r="AS24" s="35"/>
      <c r="AV24" s="26"/>
    </row>
    <row r="25" spans="1:48" s="30" customFormat="1" ht="12.75">
      <c r="A25" s="31" t="s">
        <v>52</v>
      </c>
      <c r="B25" s="15"/>
      <c r="C25" s="16"/>
      <c r="D25" s="17"/>
      <c r="E25" s="18">
        <f t="shared" si="4"/>
        <v>0</v>
      </c>
      <c r="F25" s="19"/>
      <c r="G25" s="19"/>
      <c r="H25" s="19"/>
      <c r="I25" s="19"/>
      <c r="J25" s="20">
        <f t="shared" si="0"/>
        <v>0</v>
      </c>
      <c r="K25" s="19"/>
      <c r="L25" s="21">
        <f t="shared" si="1"/>
        <v>0</v>
      </c>
      <c r="M25" s="19"/>
      <c r="N25" s="19"/>
      <c r="O25" s="22">
        <f t="shared" si="6"/>
        <v>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3"/>
      <c r="AA25" s="31" t="s">
        <v>52</v>
      </c>
      <c r="AB25" s="24">
        <f t="shared" si="3"/>
        <v>443</v>
      </c>
      <c r="AC25" s="25">
        <v>443</v>
      </c>
      <c r="AD25" s="25"/>
      <c r="AE25" s="25"/>
      <c r="AF25" s="25"/>
      <c r="AG25" s="32">
        <v>3703</v>
      </c>
      <c r="AH25" s="33">
        <v>0</v>
      </c>
      <c r="AI25" s="27">
        <f t="shared" si="5"/>
        <v>1145</v>
      </c>
      <c r="AJ25" s="25">
        <v>630</v>
      </c>
      <c r="AK25" s="25">
        <v>167</v>
      </c>
      <c r="AL25" s="25">
        <v>244</v>
      </c>
      <c r="AM25" s="25"/>
      <c r="AN25" s="25"/>
      <c r="AO25" s="25">
        <v>104</v>
      </c>
      <c r="AP25" s="25"/>
      <c r="AQ25" s="34">
        <v>83</v>
      </c>
      <c r="AR25" s="34"/>
      <c r="AS25" s="35"/>
      <c r="AV25" s="26"/>
    </row>
    <row r="26" spans="1:48" s="30" customFormat="1" ht="14.25" customHeight="1">
      <c r="A26" s="31" t="s">
        <v>53</v>
      </c>
      <c r="B26" s="15"/>
      <c r="C26" s="16"/>
      <c r="D26" s="17"/>
      <c r="E26" s="18">
        <f t="shared" si="4"/>
        <v>0</v>
      </c>
      <c r="F26" s="19"/>
      <c r="G26" s="19"/>
      <c r="H26" s="19"/>
      <c r="I26" s="19"/>
      <c r="J26" s="20" t="e">
        <f t="shared" si="0"/>
        <v>#DIV/0!</v>
      </c>
      <c r="K26" s="19"/>
      <c r="L26" s="21" t="e">
        <f t="shared" si="1"/>
        <v>#DIV/0!</v>
      </c>
      <c r="M26" s="19"/>
      <c r="N26" s="19"/>
      <c r="O26" s="22">
        <f t="shared" si="6"/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3"/>
      <c r="AA26" s="31" t="s">
        <v>53</v>
      </c>
      <c r="AB26" s="24">
        <f t="shared" si="3"/>
        <v>0</v>
      </c>
      <c r="AC26" s="25"/>
      <c r="AD26" s="25"/>
      <c r="AE26" s="25"/>
      <c r="AF26" s="25"/>
      <c r="AG26" s="32"/>
      <c r="AH26" s="33"/>
      <c r="AI26" s="27">
        <v>0</v>
      </c>
      <c r="AJ26" s="25">
        <v>0</v>
      </c>
      <c r="AK26" s="25">
        <v>0</v>
      </c>
      <c r="AL26" s="25"/>
      <c r="AM26" s="25">
        <v>0</v>
      </c>
      <c r="AN26" s="25"/>
      <c r="AO26" s="25"/>
      <c r="AP26" s="25"/>
      <c r="AQ26" s="34"/>
      <c r="AR26" s="34"/>
      <c r="AS26" s="35">
        <v>103</v>
      </c>
      <c r="AV26" s="26"/>
    </row>
    <row r="27" spans="1:48" s="30" customFormat="1" ht="12.75">
      <c r="A27" s="31" t="s">
        <v>54</v>
      </c>
      <c r="B27" s="15"/>
      <c r="C27" s="16"/>
      <c r="D27" s="17"/>
      <c r="E27" s="18">
        <f t="shared" si="4"/>
        <v>0</v>
      </c>
      <c r="F27" s="19"/>
      <c r="G27" s="19"/>
      <c r="H27" s="19"/>
      <c r="I27" s="19"/>
      <c r="J27" s="20" t="e">
        <f t="shared" si="0"/>
        <v>#DIV/0!</v>
      </c>
      <c r="K27" s="19"/>
      <c r="L27" s="21" t="e">
        <f t="shared" si="1"/>
        <v>#DIV/0!</v>
      </c>
      <c r="M27" s="19"/>
      <c r="N27" s="19"/>
      <c r="O27" s="22">
        <f t="shared" si="6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3"/>
      <c r="AA27" s="31" t="s">
        <v>54</v>
      </c>
      <c r="AB27" s="24">
        <f t="shared" si="3"/>
        <v>0</v>
      </c>
      <c r="AC27" s="25"/>
      <c r="AD27" s="25"/>
      <c r="AE27" s="25"/>
      <c r="AF27" s="25"/>
      <c r="AG27" s="32"/>
      <c r="AH27" s="33"/>
      <c r="AI27" s="27">
        <f t="shared" si="5"/>
        <v>0</v>
      </c>
      <c r="AJ27" s="25"/>
      <c r="AK27" s="25"/>
      <c r="AL27" s="25"/>
      <c r="AM27" s="25"/>
      <c r="AN27" s="25"/>
      <c r="AO27" s="25"/>
      <c r="AP27" s="25"/>
      <c r="AQ27" s="34"/>
      <c r="AR27" s="34"/>
      <c r="AS27" s="35"/>
      <c r="AV27" s="26"/>
    </row>
    <row r="28" spans="1:48" s="30" customFormat="1" ht="12.75">
      <c r="A28" s="31" t="s">
        <v>55</v>
      </c>
      <c r="B28" s="15"/>
      <c r="C28" s="16"/>
      <c r="D28" s="17"/>
      <c r="E28" s="18">
        <f t="shared" si="4"/>
        <v>0</v>
      </c>
      <c r="F28" s="19"/>
      <c r="G28" s="19"/>
      <c r="H28" s="19"/>
      <c r="I28" s="19"/>
      <c r="J28" s="20" t="e">
        <f t="shared" si="0"/>
        <v>#DIV/0!</v>
      </c>
      <c r="K28" s="19"/>
      <c r="L28" s="21" t="e">
        <f t="shared" si="1"/>
        <v>#DIV/0!</v>
      </c>
      <c r="M28" s="19"/>
      <c r="N28" s="19"/>
      <c r="O28" s="22">
        <f t="shared" si="6"/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3"/>
      <c r="AA28" s="31" t="s">
        <v>55</v>
      </c>
      <c r="AB28" s="24">
        <f t="shared" si="3"/>
        <v>0</v>
      </c>
      <c r="AC28" s="25"/>
      <c r="AD28" s="25"/>
      <c r="AE28" s="25"/>
      <c r="AF28" s="25"/>
      <c r="AG28" s="32"/>
      <c r="AH28" s="33">
        <v>0</v>
      </c>
      <c r="AI28" s="27">
        <f t="shared" si="5"/>
        <v>0</v>
      </c>
      <c r="AJ28" s="25"/>
      <c r="AK28" s="25"/>
      <c r="AL28" s="25"/>
      <c r="AM28" s="25"/>
      <c r="AN28" s="25"/>
      <c r="AO28" s="25"/>
      <c r="AP28" s="25"/>
      <c r="AQ28" s="34"/>
      <c r="AR28" s="34"/>
      <c r="AS28" s="35"/>
      <c r="AV28" s="26"/>
    </row>
    <row r="29" spans="1:48" s="30" customFormat="1" ht="12.75">
      <c r="A29" s="31" t="s">
        <v>56</v>
      </c>
      <c r="B29" s="15"/>
      <c r="C29" s="16"/>
      <c r="D29" s="17"/>
      <c r="E29" s="18">
        <f t="shared" si="4"/>
        <v>0</v>
      </c>
      <c r="F29" s="19"/>
      <c r="G29" s="19"/>
      <c r="H29" s="19"/>
      <c r="I29" s="19"/>
      <c r="J29" s="20" t="e">
        <f t="shared" si="0"/>
        <v>#DIV/0!</v>
      </c>
      <c r="K29" s="19"/>
      <c r="L29" s="21" t="e">
        <f t="shared" si="1"/>
        <v>#DIV/0!</v>
      </c>
      <c r="M29" s="19"/>
      <c r="N29" s="19"/>
      <c r="O29" s="22">
        <f t="shared" si="6"/>
        <v>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3"/>
      <c r="AA29" s="31" t="s">
        <v>56</v>
      </c>
      <c r="AB29" s="24">
        <f t="shared" si="3"/>
        <v>0</v>
      </c>
      <c r="AC29" s="25"/>
      <c r="AD29" s="25"/>
      <c r="AE29" s="25"/>
      <c r="AF29" s="25"/>
      <c r="AG29" s="32"/>
      <c r="AH29" s="33">
        <v>0</v>
      </c>
      <c r="AI29" s="27">
        <v>343</v>
      </c>
      <c r="AJ29" s="25">
        <v>174</v>
      </c>
      <c r="AK29" s="25">
        <v>134</v>
      </c>
      <c r="AL29" s="25">
        <v>35</v>
      </c>
      <c r="AM29" s="25"/>
      <c r="AN29" s="25"/>
      <c r="AO29" s="25"/>
      <c r="AP29" s="25"/>
      <c r="AQ29" s="34">
        <v>35</v>
      </c>
      <c r="AR29" s="34"/>
      <c r="AS29" s="35"/>
      <c r="AV29" s="26"/>
    </row>
    <row r="30" spans="1:48" s="30" customFormat="1" ht="14.25" customHeight="1">
      <c r="A30" s="31" t="s">
        <v>57</v>
      </c>
      <c r="B30" s="15"/>
      <c r="C30" s="16"/>
      <c r="D30" s="17"/>
      <c r="E30" s="18">
        <f t="shared" si="4"/>
        <v>0</v>
      </c>
      <c r="F30" s="19"/>
      <c r="G30" s="19"/>
      <c r="H30" s="19"/>
      <c r="I30" s="19"/>
      <c r="J30" s="20" t="e">
        <f t="shared" si="0"/>
        <v>#DIV/0!</v>
      </c>
      <c r="K30" s="19"/>
      <c r="L30" s="21" t="e">
        <f t="shared" si="1"/>
        <v>#DIV/0!</v>
      </c>
      <c r="M30" s="19"/>
      <c r="N30" s="19"/>
      <c r="O30" s="22">
        <f t="shared" si="6"/>
        <v>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3"/>
      <c r="AA30" s="31" t="s">
        <v>57</v>
      </c>
      <c r="AB30" s="24">
        <f t="shared" si="3"/>
        <v>0</v>
      </c>
      <c r="AC30" s="25"/>
      <c r="AD30" s="25"/>
      <c r="AE30" s="25"/>
      <c r="AF30" s="25"/>
      <c r="AG30" s="32"/>
      <c r="AH30" s="33">
        <v>0</v>
      </c>
      <c r="AI30" s="27">
        <f t="shared" si="5"/>
        <v>0</v>
      </c>
      <c r="AJ30" s="25"/>
      <c r="AK30" s="25"/>
      <c r="AL30" s="25"/>
      <c r="AM30" s="25"/>
      <c r="AN30" s="25"/>
      <c r="AO30" s="25"/>
      <c r="AP30" s="25"/>
      <c r="AQ30" s="34"/>
      <c r="AR30" s="34"/>
      <c r="AS30" s="35"/>
      <c r="AV30" s="26"/>
    </row>
    <row r="31" spans="1:48" s="30" customFormat="1" ht="13.5" customHeight="1">
      <c r="A31" s="31" t="s">
        <v>58</v>
      </c>
      <c r="B31" s="15"/>
      <c r="C31" s="16"/>
      <c r="D31" s="17"/>
      <c r="E31" s="18">
        <f t="shared" si="4"/>
        <v>0</v>
      </c>
      <c r="F31" s="19"/>
      <c r="G31" s="19"/>
      <c r="H31" s="19"/>
      <c r="I31" s="19"/>
      <c r="J31" s="20" t="e">
        <f t="shared" si="0"/>
        <v>#DIV/0!</v>
      </c>
      <c r="K31" s="19"/>
      <c r="L31" s="21" t="e">
        <f t="shared" si="1"/>
        <v>#DIV/0!</v>
      </c>
      <c r="M31" s="19"/>
      <c r="N31" s="19"/>
      <c r="O31" s="22">
        <f t="shared" si="6"/>
        <v>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3"/>
      <c r="AA31" s="31" t="s">
        <v>58</v>
      </c>
      <c r="AB31" s="24">
        <f t="shared" si="3"/>
        <v>0</v>
      </c>
      <c r="AC31" s="25"/>
      <c r="AD31" s="25"/>
      <c r="AE31" s="25"/>
      <c r="AF31" s="25"/>
      <c r="AG31" s="32"/>
      <c r="AH31" s="33">
        <v>0</v>
      </c>
      <c r="AI31" s="27">
        <f t="shared" si="5"/>
        <v>0</v>
      </c>
      <c r="AJ31" s="25"/>
      <c r="AK31" s="25"/>
      <c r="AL31" s="25"/>
      <c r="AM31" s="25"/>
      <c r="AN31" s="25"/>
      <c r="AO31" s="25"/>
      <c r="AP31" s="25"/>
      <c r="AQ31" s="34"/>
      <c r="AR31" s="34"/>
      <c r="AS31" s="35"/>
      <c r="AV31" s="26">
        <v>46.4</v>
      </c>
    </row>
    <row r="32" spans="1:48" s="30" customFormat="1" ht="13.5" thickBot="1">
      <c r="A32" s="37" t="s">
        <v>59</v>
      </c>
      <c r="B32" s="15"/>
      <c r="C32" s="16"/>
      <c r="D32" s="17"/>
      <c r="E32" s="18">
        <f t="shared" si="4"/>
        <v>0</v>
      </c>
      <c r="F32" s="19"/>
      <c r="G32" s="19"/>
      <c r="H32" s="19"/>
      <c r="I32" s="19"/>
      <c r="J32" s="20">
        <f t="shared" si="0"/>
        <v>0</v>
      </c>
      <c r="K32" s="19">
        <v>387</v>
      </c>
      <c r="L32" s="21">
        <f>K32/AG32*100</f>
        <v>4.473988439306358</v>
      </c>
      <c r="M32" s="19">
        <v>573</v>
      </c>
      <c r="N32" s="19">
        <v>457</v>
      </c>
      <c r="O32" s="22">
        <f t="shared" si="6"/>
        <v>200</v>
      </c>
      <c r="P32" s="19">
        <v>100</v>
      </c>
      <c r="Q32" s="19"/>
      <c r="R32" s="19"/>
      <c r="S32" s="19"/>
      <c r="T32" s="19"/>
      <c r="U32" s="19"/>
      <c r="V32" s="19">
        <v>100</v>
      </c>
      <c r="W32" s="19"/>
      <c r="X32" s="19"/>
      <c r="Y32" s="19">
        <v>8.3</v>
      </c>
      <c r="Z32" s="23"/>
      <c r="AA32" s="37" t="s">
        <v>59</v>
      </c>
      <c r="AB32" s="24">
        <f t="shared" si="3"/>
        <v>300</v>
      </c>
      <c r="AC32" s="25"/>
      <c r="AD32" s="25">
        <v>300</v>
      </c>
      <c r="AE32" s="25"/>
      <c r="AF32" s="25"/>
      <c r="AG32" s="32">
        <v>8650</v>
      </c>
      <c r="AH32" s="33">
        <v>1150</v>
      </c>
      <c r="AI32" s="27">
        <f t="shared" si="5"/>
        <v>2590</v>
      </c>
      <c r="AJ32" s="25">
        <v>1350</v>
      </c>
      <c r="AK32" s="25">
        <v>290</v>
      </c>
      <c r="AL32" s="25">
        <v>850</v>
      </c>
      <c r="AM32" s="25">
        <v>50</v>
      </c>
      <c r="AN32" s="25"/>
      <c r="AO32" s="25"/>
      <c r="AP32" s="25">
        <v>50</v>
      </c>
      <c r="AQ32" s="34"/>
      <c r="AR32" s="34">
        <v>68</v>
      </c>
      <c r="AS32" s="35">
        <v>45</v>
      </c>
      <c r="AV32" s="26">
        <v>2</v>
      </c>
    </row>
    <row r="33" spans="1:48" s="51" customFormat="1" ht="13.5" thickBot="1">
      <c r="A33" s="40" t="s">
        <v>60</v>
      </c>
      <c r="B33" s="41">
        <f>SUM(B7:B32)</f>
        <v>0</v>
      </c>
      <c r="C33" s="42">
        <f>SUM(C7:C32)</f>
        <v>0</v>
      </c>
      <c r="D33" s="43">
        <f>SUM(D7:D32)</f>
        <v>0</v>
      </c>
      <c r="E33" s="54">
        <f>SUM(F33:I33)</f>
        <v>0</v>
      </c>
      <c r="F33" s="44"/>
      <c r="G33" s="44"/>
      <c r="H33" s="44"/>
      <c r="I33" s="44"/>
      <c r="J33" s="44">
        <f t="shared" si="0"/>
        <v>0</v>
      </c>
      <c r="K33" s="44">
        <f>SUM(K7:K32)</f>
        <v>3097</v>
      </c>
      <c r="L33" s="21">
        <f t="shared" si="1"/>
        <v>6.878553660270079</v>
      </c>
      <c r="M33" s="44">
        <f>SUM(M7:M32)</f>
        <v>3668</v>
      </c>
      <c r="N33" s="44">
        <f>SUM(N7:N32)</f>
        <v>4526</v>
      </c>
      <c r="O33" s="45">
        <f t="shared" si="6"/>
        <v>2810</v>
      </c>
      <c r="P33" s="44">
        <f aca="true" t="shared" si="7" ref="P33:Z33">SUM(P7:P32)</f>
        <v>2568</v>
      </c>
      <c r="Q33" s="44">
        <f t="shared" si="7"/>
        <v>40</v>
      </c>
      <c r="R33" s="44">
        <f t="shared" si="7"/>
        <v>0</v>
      </c>
      <c r="S33" s="44">
        <f t="shared" si="7"/>
        <v>0</v>
      </c>
      <c r="T33" s="44">
        <f t="shared" si="7"/>
        <v>0</v>
      </c>
      <c r="U33" s="44">
        <f t="shared" si="7"/>
        <v>60</v>
      </c>
      <c r="V33" s="44">
        <f t="shared" si="7"/>
        <v>142</v>
      </c>
      <c r="W33" s="44">
        <f t="shared" si="7"/>
        <v>0</v>
      </c>
      <c r="X33" s="44">
        <f t="shared" si="7"/>
        <v>0</v>
      </c>
      <c r="Y33" s="44">
        <f t="shared" si="7"/>
        <v>8.3</v>
      </c>
      <c r="Z33" s="46">
        <f t="shared" si="7"/>
        <v>0</v>
      </c>
      <c r="AA33" s="47" t="s">
        <v>60</v>
      </c>
      <c r="AB33" s="48">
        <f aca="true" t="shared" si="8" ref="AB33:AS33">SUM(AB7:AB32)</f>
        <v>773</v>
      </c>
      <c r="AC33" s="48">
        <f t="shared" si="8"/>
        <v>473</v>
      </c>
      <c r="AD33" s="48">
        <f t="shared" si="8"/>
        <v>300</v>
      </c>
      <c r="AE33" s="48">
        <f t="shared" si="8"/>
        <v>0</v>
      </c>
      <c r="AF33" s="48"/>
      <c r="AG33" s="48">
        <f t="shared" si="8"/>
        <v>45024</v>
      </c>
      <c r="AH33" s="48">
        <f t="shared" si="8"/>
        <v>3318</v>
      </c>
      <c r="AI33" s="38">
        <f t="shared" si="5"/>
        <v>12832.5</v>
      </c>
      <c r="AJ33" s="48">
        <f t="shared" si="8"/>
        <v>7737.5</v>
      </c>
      <c r="AK33" s="48">
        <f t="shared" si="8"/>
        <v>1996</v>
      </c>
      <c r="AL33" s="48">
        <f t="shared" si="8"/>
        <v>2332</v>
      </c>
      <c r="AM33" s="48">
        <f t="shared" si="8"/>
        <v>613</v>
      </c>
      <c r="AN33" s="48">
        <f t="shared" si="8"/>
        <v>0</v>
      </c>
      <c r="AO33" s="48">
        <f t="shared" si="8"/>
        <v>104</v>
      </c>
      <c r="AP33" s="48">
        <f t="shared" si="8"/>
        <v>50</v>
      </c>
      <c r="AQ33" s="49">
        <f t="shared" si="8"/>
        <v>591</v>
      </c>
      <c r="AR33" s="49">
        <f t="shared" si="8"/>
        <v>180</v>
      </c>
      <c r="AS33" s="50">
        <f t="shared" si="8"/>
        <v>1742.1</v>
      </c>
      <c r="AV33" s="52"/>
    </row>
    <row r="34" spans="1:35" s="30" customFormat="1" ht="12.75" hidden="1">
      <c r="A34" s="55"/>
      <c r="B34" s="56"/>
      <c r="C34" s="56"/>
      <c r="D34" s="56"/>
      <c r="E34" s="57"/>
      <c r="F34" s="57"/>
      <c r="G34" s="57"/>
      <c r="H34" s="57"/>
      <c r="I34" s="57"/>
      <c r="J34" s="57"/>
      <c r="K34" s="57"/>
      <c r="L34" s="21" t="e">
        <f t="shared" si="1"/>
        <v>#DIV/0!</v>
      </c>
      <c r="M34" s="57"/>
      <c r="N34" s="57"/>
      <c r="O34" s="57"/>
      <c r="P34" s="57"/>
      <c r="Q34" s="57"/>
      <c r="R34" s="57"/>
      <c r="S34" s="58"/>
      <c r="T34" s="58"/>
      <c r="U34" s="58"/>
      <c r="V34" s="58"/>
      <c r="W34" s="57"/>
      <c r="X34" s="57"/>
      <c r="Y34" s="78"/>
      <c r="Z34" s="78"/>
      <c r="AA34" s="59"/>
      <c r="AB34" s="60"/>
      <c r="AC34" s="60"/>
      <c r="AD34" s="61"/>
      <c r="AE34" s="61"/>
      <c r="AF34" s="61"/>
      <c r="AG34" s="61"/>
      <c r="AH34" s="62"/>
      <c r="AI34" s="27">
        <f>SUM(AJ34:AP34)</f>
        <v>0</v>
      </c>
    </row>
    <row r="35" spans="1:35" s="30" customFormat="1" ht="12.75" hidden="1">
      <c r="A35" s="63"/>
      <c r="B35" s="64"/>
      <c r="C35" s="64"/>
      <c r="D35" s="64"/>
      <c r="E35" s="78"/>
      <c r="F35" s="78"/>
      <c r="G35" s="78"/>
      <c r="H35" s="78"/>
      <c r="I35" s="78"/>
      <c r="J35" s="78"/>
      <c r="K35" s="78"/>
      <c r="L35" s="21" t="e">
        <f t="shared" si="1"/>
        <v>#DIV/0!</v>
      </c>
      <c r="M35" s="78"/>
      <c r="N35" s="78"/>
      <c r="O35" s="78"/>
      <c r="P35" s="58"/>
      <c r="Q35" s="58"/>
      <c r="R35" s="58"/>
      <c r="S35" s="78"/>
      <c r="T35" s="78"/>
      <c r="U35" s="78"/>
      <c r="V35" s="78"/>
      <c r="W35" s="58"/>
      <c r="X35" s="58"/>
      <c r="Y35" s="78"/>
      <c r="Z35" s="78"/>
      <c r="AA35" s="61"/>
      <c r="AB35" s="61"/>
      <c r="AC35" s="61"/>
      <c r="AD35" s="61"/>
      <c r="AE35" s="61"/>
      <c r="AF35" s="61"/>
      <c r="AG35" s="61"/>
      <c r="AH35" s="65"/>
      <c r="AI35" s="27">
        <f>SUM(AJ35:AP35)</f>
        <v>0</v>
      </c>
    </row>
    <row r="36" spans="1:35" s="30" customFormat="1" ht="12.75" hidden="1">
      <c r="A36" s="26"/>
      <c r="B36" s="56"/>
      <c r="C36" s="56"/>
      <c r="D36" s="56"/>
      <c r="E36" s="115" t="s">
        <v>26</v>
      </c>
      <c r="F36" s="115"/>
      <c r="G36" s="115"/>
      <c r="H36" s="115"/>
      <c r="I36" s="115"/>
      <c r="J36" s="115"/>
      <c r="K36" s="115"/>
      <c r="L36" s="21" t="e">
        <f t="shared" si="1"/>
        <v>#DIV/0!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61"/>
      <c r="AB36" s="61"/>
      <c r="AC36" s="61"/>
      <c r="AD36" s="61"/>
      <c r="AE36" s="61"/>
      <c r="AF36" s="61"/>
      <c r="AG36" s="61"/>
      <c r="AH36" s="61"/>
      <c r="AI36" s="27">
        <f>SUM(AJ36:AP36)</f>
        <v>0</v>
      </c>
    </row>
    <row r="37" spans="1:35" s="30" customFormat="1" ht="12.75" hidden="1">
      <c r="A37" s="26"/>
      <c r="B37" s="56"/>
      <c r="C37" s="56"/>
      <c r="D37" s="56"/>
      <c r="E37" s="115" t="s">
        <v>27</v>
      </c>
      <c r="F37" s="115"/>
      <c r="G37" s="115"/>
      <c r="H37" s="115"/>
      <c r="I37" s="115"/>
      <c r="J37" s="115"/>
      <c r="K37" s="115"/>
      <c r="L37" s="21" t="e">
        <f t="shared" si="1"/>
        <v>#DIV/0!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61"/>
      <c r="AB37" s="61"/>
      <c r="AC37" s="61"/>
      <c r="AD37" s="61"/>
      <c r="AE37" s="61"/>
      <c r="AF37" s="61"/>
      <c r="AG37" s="61"/>
      <c r="AH37" s="61"/>
      <c r="AI37" s="27">
        <f>SUM(AJ37:AP37)</f>
        <v>0</v>
      </c>
    </row>
    <row r="38" spans="2:35" s="30" customFormat="1" ht="12.75" hidden="1">
      <c r="B38" s="66"/>
      <c r="C38" s="66"/>
      <c r="D38" s="66"/>
      <c r="E38" s="78"/>
      <c r="F38" s="78"/>
      <c r="G38" s="78"/>
      <c r="H38" s="78"/>
      <c r="I38" s="78"/>
      <c r="J38" s="78"/>
      <c r="K38" s="78"/>
      <c r="L38" s="21" t="e">
        <f t="shared" si="1"/>
        <v>#DIV/0!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61"/>
      <c r="AB38" s="61"/>
      <c r="AC38" s="61"/>
      <c r="AD38" s="61"/>
      <c r="AE38" s="61"/>
      <c r="AF38" s="61"/>
      <c r="AG38" s="61"/>
      <c r="AH38" s="61"/>
      <c r="AI38" s="27">
        <f>SUM(AJ38:AP38)</f>
        <v>0</v>
      </c>
    </row>
    <row r="39" spans="1:35" s="71" customFormat="1" ht="13.5" thickBot="1">
      <c r="A39" s="67" t="s">
        <v>65</v>
      </c>
      <c r="B39" s="68">
        <v>0</v>
      </c>
      <c r="C39" s="68">
        <v>0</v>
      </c>
      <c r="D39" s="68">
        <v>0</v>
      </c>
      <c r="E39" s="69"/>
      <c r="F39" s="69">
        <v>0</v>
      </c>
      <c r="G39" s="69"/>
      <c r="H39" s="69">
        <v>0</v>
      </c>
      <c r="I39" s="69"/>
      <c r="J39" s="69"/>
      <c r="K39" s="69">
        <v>75</v>
      </c>
      <c r="L39" s="44" t="e">
        <f>K39/AG39*100</f>
        <v>#DIV/0!</v>
      </c>
      <c r="M39" s="69"/>
      <c r="N39" s="69"/>
      <c r="O39" s="69"/>
      <c r="P39" s="69"/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32"/>
      <c r="AB39" s="70"/>
      <c r="AC39" s="70"/>
      <c r="AD39" s="70"/>
      <c r="AE39" s="70"/>
      <c r="AF39" s="70"/>
      <c r="AG39" s="70"/>
      <c r="AH39" s="70"/>
      <c r="AI39" s="70"/>
    </row>
    <row r="40" spans="1:35" s="30" customFormat="1" ht="13.5" thickBot="1">
      <c r="A40" s="72" t="s">
        <v>62</v>
      </c>
      <c r="B40" s="73">
        <f>B33-B39</f>
        <v>0</v>
      </c>
      <c r="C40" s="73">
        <f aca="true" t="shared" si="9" ref="C40:Z40">C33-C39</f>
        <v>0</v>
      </c>
      <c r="D40" s="73">
        <f t="shared" si="9"/>
        <v>0</v>
      </c>
      <c r="E40" s="73">
        <f t="shared" si="9"/>
        <v>0</v>
      </c>
      <c r="F40" s="73">
        <f t="shared" si="9"/>
        <v>0</v>
      </c>
      <c r="G40" s="73">
        <f t="shared" si="9"/>
        <v>0</v>
      </c>
      <c r="H40" s="73">
        <f t="shared" si="9"/>
        <v>0</v>
      </c>
      <c r="I40" s="73"/>
      <c r="J40" s="73">
        <f t="shared" si="9"/>
        <v>0</v>
      </c>
      <c r="K40" s="73">
        <f t="shared" si="9"/>
        <v>3022</v>
      </c>
      <c r="L40" s="73" t="e">
        <f t="shared" si="9"/>
        <v>#DIV/0!</v>
      </c>
      <c r="M40" s="73">
        <f t="shared" si="9"/>
        <v>3668</v>
      </c>
      <c r="N40" s="73">
        <f t="shared" si="9"/>
        <v>4526</v>
      </c>
      <c r="O40" s="73">
        <f t="shared" si="9"/>
        <v>2810</v>
      </c>
      <c r="P40" s="73">
        <f t="shared" si="9"/>
        <v>2568</v>
      </c>
      <c r="Q40" s="73">
        <f t="shared" si="9"/>
        <v>40</v>
      </c>
      <c r="R40" s="73">
        <f t="shared" si="9"/>
        <v>0</v>
      </c>
      <c r="S40" s="73">
        <f t="shared" si="9"/>
        <v>0</v>
      </c>
      <c r="T40" s="73">
        <f t="shared" si="9"/>
        <v>0</v>
      </c>
      <c r="U40" s="73">
        <f t="shared" si="9"/>
        <v>60</v>
      </c>
      <c r="V40" s="73">
        <f t="shared" si="9"/>
        <v>142</v>
      </c>
      <c r="W40" s="73">
        <f t="shared" si="9"/>
        <v>0</v>
      </c>
      <c r="X40" s="73">
        <f t="shared" si="9"/>
        <v>0</v>
      </c>
      <c r="Y40" s="73">
        <f t="shared" si="9"/>
        <v>8.3</v>
      </c>
      <c r="Z40" s="73">
        <f t="shared" si="9"/>
        <v>0</v>
      </c>
      <c r="AA40" s="61"/>
      <c r="AB40" s="61"/>
      <c r="AC40" s="61"/>
      <c r="AD40" s="61"/>
      <c r="AE40" s="61"/>
      <c r="AF40" s="61"/>
      <c r="AG40" s="61"/>
      <c r="AH40" s="61"/>
      <c r="AI40" s="61"/>
    </row>
    <row r="41" spans="5:26" s="30" customFormat="1" ht="12.7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5:26" s="30" customFormat="1" ht="12.7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5:42" s="75" customFormat="1" ht="12.75"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I43" s="77"/>
      <c r="AO43" s="30"/>
      <c r="AP43" s="30"/>
    </row>
  </sheetData>
  <sheetProtection/>
  <mergeCells count="40">
    <mergeCell ref="AI3:AQ3"/>
    <mergeCell ref="AH4:AH6"/>
    <mergeCell ref="AB5:AB6"/>
    <mergeCell ref="AA4:AA6"/>
    <mergeCell ref="A4:A6"/>
    <mergeCell ref="B4:B6"/>
    <mergeCell ref="F5:I5"/>
    <mergeCell ref="K3:L3"/>
    <mergeCell ref="AS4:AS6"/>
    <mergeCell ref="Y4:Y6"/>
    <mergeCell ref="AR4:AR6"/>
    <mergeCell ref="AQ4:AQ6"/>
    <mergeCell ref="AJ5:AP5"/>
    <mergeCell ref="Z4:Z6"/>
    <mergeCell ref="E36:K36"/>
    <mergeCell ref="AB4:AF4"/>
    <mergeCell ref="AC5:AF5"/>
    <mergeCell ref="E37:K37"/>
    <mergeCell ref="J5:J6"/>
    <mergeCell ref="E5:E6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2021-08-02T09:16:19Z</dcterms:modified>
  <cp:category/>
  <cp:version/>
  <cp:contentType/>
  <cp:contentStatus/>
</cp:coreProperties>
</file>