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Лист1!$A$1:$G$92</definedName>
  </definedName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8"/>
  <c r="G20" l="1"/>
  <c r="G21"/>
  <c r="G22"/>
  <c r="G23"/>
  <c r="G24"/>
  <c r="G25"/>
  <c r="G26"/>
  <c r="G27"/>
  <c r="G28"/>
  <c r="G29"/>
  <c r="G30"/>
  <c r="G31"/>
  <c r="G32"/>
  <c r="G33"/>
  <c r="G34"/>
  <c r="G86"/>
  <c r="G87"/>
  <c r="G88"/>
  <c r="G89"/>
  <c r="G90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58"/>
  <c r="G59"/>
  <c r="G60"/>
  <c r="G61"/>
  <c r="G62"/>
  <c r="G63"/>
  <c r="G48"/>
  <c r="G49"/>
  <c r="G50"/>
  <c r="G51"/>
  <c r="G52"/>
  <c r="G53"/>
  <c r="G54"/>
  <c r="G55"/>
  <c r="G56"/>
  <c r="G43"/>
  <c r="G44"/>
  <c r="G45"/>
  <c r="G46"/>
  <c r="G37" l="1"/>
  <c r="G38"/>
  <c r="G39"/>
  <c r="G40"/>
  <c r="G41"/>
  <c r="G36"/>
  <c r="F35" l="1"/>
  <c r="E35"/>
  <c r="F57"/>
  <c r="E57"/>
  <c r="E19"/>
  <c r="F19"/>
  <c r="D19" l="1"/>
  <c r="G19" s="1"/>
  <c r="D57"/>
  <c r="D35"/>
  <c r="G35" s="1"/>
  <c r="E91"/>
  <c r="F91"/>
  <c r="E85"/>
  <c r="F85"/>
  <c r="E64"/>
  <c r="F64"/>
  <c r="E47"/>
  <c r="F47"/>
  <c r="E42"/>
  <c r="F42"/>
  <c r="D47"/>
  <c r="D42"/>
  <c r="D64"/>
  <c r="D85"/>
  <c r="D91"/>
  <c r="E92" l="1"/>
  <c r="F92"/>
  <c r="D92"/>
  <c r="G91"/>
  <c r="G47"/>
  <c r="G85"/>
  <c r="G64"/>
  <c r="G57"/>
  <c r="G42"/>
  <c r="G92" l="1"/>
</calcChain>
</file>

<file path=xl/sharedStrings.xml><?xml version="1.0" encoding="utf-8"?>
<sst xmlns="http://schemas.openxmlformats.org/spreadsheetml/2006/main" count="106" uniqueCount="94">
  <si>
    <t>Номер п/п</t>
  </si>
  <si>
    <t>Наименование района/поселение</t>
  </si>
  <si>
    <t>Наименование проекта</t>
  </si>
  <si>
    <t>Никольский район</t>
  </si>
  <si>
    <t>Зеленцовское сельское поселение</t>
  </si>
  <si>
    <t>Всего</t>
  </si>
  <si>
    <t>Аргуновское сельское поселение</t>
  </si>
  <si>
    <t>Завражское сельское поселение</t>
  </si>
  <si>
    <t xml:space="preserve">Сельское поселение Краснополянское </t>
  </si>
  <si>
    <t>сельское поселение Никольское</t>
  </si>
  <si>
    <t xml:space="preserve"> </t>
  </si>
  <si>
    <t>Итого:</t>
  </si>
  <si>
    <t>Сумма, рублей</t>
  </si>
  <si>
    <t>добровольные пожертвования 5%</t>
  </si>
  <si>
    <t>областной бюджет 70%</t>
  </si>
  <si>
    <t>средства местного бюджета 25%</t>
  </si>
  <si>
    <t>Создание туристско-информационной навигации к объектам: часовня в честь Тихвинской иконы Божьей Матери и святой источник в д. Чернцово</t>
  </si>
  <si>
    <t>Приобретение светодиодных светильников для д. Аргуново, д. Семенка, д. Мичково</t>
  </si>
  <si>
    <t>Благоустройство парка д. Аргуново</t>
  </si>
  <si>
    <t>Чистая улица</t>
  </si>
  <si>
    <t>Благоустройство улицы д. Ермаково от дома №5 до дома №9</t>
  </si>
  <si>
    <t>Приобретение детской площадки д. Завражье</t>
  </si>
  <si>
    <t>Ремонт кровли здания филиала МБУК "ЦКиО Завражского сельского поселения" д. Завражье</t>
  </si>
  <si>
    <t>Благоустройство памятника "Павшим и воевавшим в годы Великой Отечественной войны1941-1945г." д. Каменка</t>
  </si>
  <si>
    <t>Благоустройство территории у здания ФАП д. Зеленцово</t>
  </si>
  <si>
    <t>Благоустройство детской площадки д. Люльково</t>
  </si>
  <si>
    <t>Благоустройство детской площадки д.Красавино</t>
  </si>
  <si>
    <t>Благоустройство детской площадки п. Шарженга</t>
  </si>
  <si>
    <t>Благоустройство детской площадки д. Милофаново</t>
  </si>
  <si>
    <t>Благоустройство территории около здания МБУК "Борковской Дом культуры"</t>
  </si>
  <si>
    <t>Разборка старых бесхозных строений в целях противопожарной безопасности в п.Борок</t>
  </si>
  <si>
    <t>Приобретение и установка адресных табличек</t>
  </si>
  <si>
    <t>Разборка старых бесхозных строений в целях противопожарной безопасности в д. Верховино</t>
  </si>
  <si>
    <t>Информационный стенд в с. Никольское</t>
  </si>
  <si>
    <t>Во славу и честь</t>
  </si>
  <si>
    <t>Благоустройство зоны отдыха в д. Полежаево (завершение работ)</t>
  </si>
  <si>
    <t>Ремонт в здании Пермасского филиала МБУК "Кожаевский дом культуры" (завершение работ)</t>
  </si>
  <si>
    <t>Благоустройство территории детской игровой площадки в пос. Левобережный</t>
  </si>
  <si>
    <t>Замена светильников на энергосберегающие, установка дополнительных светильников в д. Родюкино</t>
  </si>
  <si>
    <t>Замена светильников на энергосберегающие, установка дополнительных светильников в д.Мелентьево</t>
  </si>
  <si>
    <t>Благоустройство территории у памятников воинам Великой Отечественной войны 1</t>
  </si>
  <si>
    <t>Благоустройство территории у памятников воинам Великой Отечественной войны 2</t>
  </si>
  <si>
    <t>Благоустройство территории у памятников воинам Великой Отечественной войны 3</t>
  </si>
  <si>
    <t>Благоустройство территории спортивной площадки д. Осиново</t>
  </si>
  <si>
    <t>Благоустройство территории спортивной площадки в населенных пунктах Ивантец и Бутова Курья</t>
  </si>
  <si>
    <t>Благоустойство территории парка д. Кожаево</t>
  </si>
  <si>
    <t>Чистая улица 1</t>
  </si>
  <si>
    <t>Чистая улица 2</t>
  </si>
  <si>
    <t>Благоустройство территории детской спортивно-игровой площадки "Здоровое детство" д. Родюкино</t>
  </si>
  <si>
    <t>Чистая улица Марково</t>
  </si>
  <si>
    <t>Чистая улица Теребаево</t>
  </si>
  <si>
    <t>Светлая улица</t>
  </si>
  <si>
    <t>Память павшим героям Великой Отечественной войны</t>
  </si>
  <si>
    <t>Разборка, снос и демонтаж ветхих и пострадавших в результате пожара домов, расположенных на территории муниципального образования город Никольск</t>
  </si>
  <si>
    <t>Обустройство тротуаров по улице Маршала Конева города Никольска нечетная сторона от дома №7 до дома №23</t>
  </si>
  <si>
    <t>Обустройство тротуаров по улице Маршала Конева города Никольска нечетная сторона от дома №23 до дома №41</t>
  </si>
  <si>
    <t>Обустройство тротуаров по улице Маршала Конева города Никольска нечетная сторона от дома №41 до дома №61</t>
  </si>
  <si>
    <t>Обустройство набережной (I этап)</t>
  </si>
  <si>
    <t>Приобретение автоматизированных водозаборных колонок и их установка на территории города Никольска (ул. Восточная, ул. Заводская, ул. Красная, ул. Беляева, ул. Советская)</t>
  </si>
  <si>
    <t>Обустройство трубопровода водоснабжения по улице Беляева города Никольска Вологодской области</t>
  </si>
  <si>
    <t>Закольцевание водопровода по ул. Космонавтов города Никольска Вологодской области</t>
  </si>
  <si>
    <t>Ремонт водопроводных сетей по ул. Беляева города Никольска от дома №14 до водоразборной колонки</t>
  </si>
  <si>
    <t>Замена трубопроводов водоснабжения от водонапорной башни до ул. Восточной г. Никольска Вологодской области</t>
  </si>
  <si>
    <t>Ремонт водопровода в пос. Дуниловский Никольского района</t>
  </si>
  <si>
    <t>Ремонт водопровода в д. Кожаево Никольского района</t>
  </si>
  <si>
    <t>Ремонт водопровода в пос. Борок Никольского района</t>
  </si>
  <si>
    <t>Ремонт водопровода ул. Светлая  в д. Родюкино Никольского района</t>
  </si>
  <si>
    <t>Ремонт водопровода ул. Молодежная в д. Родюкино Никольского района</t>
  </si>
  <si>
    <t>Ремонт канализационных сетей по ул. Восточная г. Никольска</t>
  </si>
  <si>
    <t>Обустройство переезда через протоку по улице Березовой к д. Аргуново</t>
  </si>
  <si>
    <t>Приобретение спортивно-игрового оборудования для детской спортивно-игровой  площадки д. Телянино</t>
  </si>
  <si>
    <t>Благоустройство территории детской спортивно-игровой площадки д.Соколово</t>
  </si>
  <si>
    <t>Перечень планируемых проектов "Народный бюджет" на 2023 год,</t>
  </si>
  <si>
    <t>Обустройство парка по улице Советской города Никольска (III этап)</t>
  </si>
  <si>
    <t>Ремонт здания д. Милофаново для проведения культурно-массовых мероприятий</t>
  </si>
  <si>
    <t>Ремонт здания д. Рокуново для проведения культурно-массовых мероприятий</t>
  </si>
  <si>
    <t>Кемское сельское поселение</t>
  </si>
  <si>
    <t>Ремонт водопровода в с.Никольское Никольского района</t>
  </si>
  <si>
    <t>Ремонт водопровода в д. Пермас Никольского района с установкой водозаборной колонки</t>
  </si>
  <si>
    <t>Благоустройство территории спортивной площадки "Спорт у дома" д. Мелентьево (II этап)</t>
  </si>
  <si>
    <t>Благоустройство территории родника в с. Светлый Ключ (завершение работ)</t>
  </si>
  <si>
    <t>Ремонт в здании филиала Светлый Ключ МБУК "Кожаевский дом культуры"  (завершение работ)</t>
  </si>
  <si>
    <t>Ремонт системы отопления в здании Полежаевского филиала МБУК "Кожаевский дом культуры"</t>
  </si>
  <si>
    <t>Муниципальное образование город Никольск</t>
  </si>
  <si>
    <t xml:space="preserve">Всегда на связи </t>
  </si>
  <si>
    <t xml:space="preserve">Обустройство тротуаров по улице Красной города Никольска (четная сторона) </t>
  </si>
  <si>
    <t>Ремонт спорт.площадки д. Травино</t>
  </si>
  <si>
    <t>Ремонт шахтного колодца для питьевых целей в д. Синицино Никольского района</t>
  </si>
  <si>
    <t>Ремонт шахтного колодца для питьевых целей в д. Нигино Никольского района</t>
  </si>
  <si>
    <t>Ремонт шахтного колодца для питьевых целей в д. Дор Никольского района</t>
  </si>
  <si>
    <t>Обустройство тротуаров по улице Маршала Конева города Никольска нечетная сторона от дома №1г до дома №7</t>
  </si>
  <si>
    <t>Обустройство тротуаров по улице Ленина до площади Молодежной</t>
  </si>
  <si>
    <t>Ремонт павильона скважины для питьевых целей  д. Подольская Никольского района</t>
  </si>
  <si>
    <r>
      <t xml:space="preserve">утвержденные Постановлением Правительства Вологодской области </t>
    </r>
    <r>
      <rPr>
        <b/>
        <sz val="18"/>
        <rFont val="Times New Roman"/>
        <family val="1"/>
        <charset val="204"/>
      </rPr>
      <t>от 15.05.2023 года № 596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</si>
</sst>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 applyProtection="1">
      <alignment vertical="top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vertical="top" wrapText="1"/>
      <protection locked="0"/>
    </xf>
    <xf numFmtId="4" fontId="5" fillId="5" borderId="4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wrapText="1"/>
    </xf>
    <xf numFmtId="4" fontId="6" fillId="7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4" fillId="7" borderId="6" xfId="0" applyFont="1" applyFill="1" applyBorder="1"/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80" zoomScaleSheetLayoutView="80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I14" sqref="I14"/>
    </sheetView>
  </sheetViews>
  <sheetFormatPr defaultRowHeight="15"/>
  <cols>
    <col min="1" max="1" width="12.85546875" customWidth="1"/>
    <col min="2" max="2" width="23.28515625" customWidth="1"/>
    <col min="3" max="3" width="62.5703125" customWidth="1"/>
    <col min="4" max="4" width="20.5703125" customWidth="1"/>
    <col min="5" max="5" width="22.140625" customWidth="1"/>
    <col min="6" max="6" width="19.28515625" customWidth="1"/>
    <col min="7" max="7" width="20.85546875" customWidth="1"/>
  </cols>
  <sheetData>
    <row r="1" spans="1:7" ht="22.5">
      <c r="A1" s="59" t="s">
        <v>72</v>
      </c>
      <c r="B1" s="59"/>
      <c r="C1" s="59"/>
      <c r="D1" s="59"/>
      <c r="E1" s="59"/>
      <c r="F1" s="59"/>
    </row>
    <row r="2" spans="1:7" ht="15.75" customHeight="1">
      <c r="A2" s="63" t="s">
        <v>93</v>
      </c>
      <c r="B2" s="63"/>
      <c r="C2" s="63"/>
      <c r="D2" s="63"/>
      <c r="E2" s="63"/>
      <c r="F2" s="63"/>
      <c r="G2" s="63"/>
    </row>
    <row r="3" spans="1:7" ht="9" customHeight="1">
      <c r="A3" s="63"/>
      <c r="B3" s="63"/>
      <c r="C3" s="63"/>
      <c r="D3" s="63"/>
      <c r="E3" s="63"/>
      <c r="F3" s="63"/>
      <c r="G3" s="63"/>
    </row>
    <row r="4" spans="1:7" ht="9" customHeight="1">
      <c r="A4" s="2"/>
      <c r="B4" s="2"/>
      <c r="C4" s="2"/>
      <c r="D4" s="2"/>
    </row>
    <row r="5" spans="1:7" ht="15.75" thickBot="1">
      <c r="A5" s="2"/>
      <c r="B5" s="2"/>
      <c r="C5" s="2"/>
      <c r="D5" s="2"/>
    </row>
    <row r="6" spans="1:7" ht="37.5" customHeight="1">
      <c r="A6" s="60" t="s">
        <v>0</v>
      </c>
      <c r="B6" s="57" t="s">
        <v>1</v>
      </c>
      <c r="C6" s="57" t="s">
        <v>2</v>
      </c>
      <c r="D6" s="57" t="s">
        <v>12</v>
      </c>
      <c r="E6" s="57"/>
      <c r="F6" s="57"/>
      <c r="G6" s="58"/>
    </row>
    <row r="7" spans="1:7" ht="75">
      <c r="A7" s="61"/>
      <c r="B7" s="62"/>
      <c r="C7" s="62"/>
      <c r="D7" s="26" t="s">
        <v>14</v>
      </c>
      <c r="E7" s="26" t="s">
        <v>15</v>
      </c>
      <c r="F7" s="26" t="s">
        <v>13</v>
      </c>
      <c r="G7" s="27" t="s">
        <v>5</v>
      </c>
    </row>
    <row r="8" spans="1:7" ht="33.75" customHeight="1">
      <c r="A8" s="30">
        <v>1</v>
      </c>
      <c r="B8" s="54" t="s">
        <v>3</v>
      </c>
      <c r="C8" s="22" t="s">
        <v>87</v>
      </c>
      <c r="D8" s="25">
        <v>98000</v>
      </c>
      <c r="E8" s="25">
        <v>33600</v>
      </c>
      <c r="F8" s="25">
        <v>8400</v>
      </c>
      <c r="G8" s="23">
        <f>D8+E8+F8</f>
        <v>140000</v>
      </c>
    </row>
    <row r="9" spans="1:7" ht="33" customHeight="1">
      <c r="A9" s="30">
        <v>2</v>
      </c>
      <c r="B9" s="55"/>
      <c r="C9" s="22" t="s">
        <v>88</v>
      </c>
      <c r="D9" s="25">
        <v>84000</v>
      </c>
      <c r="E9" s="25">
        <v>28800</v>
      </c>
      <c r="F9" s="25">
        <v>7200</v>
      </c>
      <c r="G9" s="23">
        <f t="shared" ref="G9:G18" si="0">D9+E9+F9</f>
        <v>120000</v>
      </c>
    </row>
    <row r="10" spans="1:7" ht="36.75" customHeight="1">
      <c r="A10" s="30">
        <v>3</v>
      </c>
      <c r="B10" s="55"/>
      <c r="C10" s="22" t="s">
        <v>92</v>
      </c>
      <c r="D10" s="25">
        <v>245000</v>
      </c>
      <c r="E10" s="25">
        <v>87500</v>
      </c>
      <c r="F10" s="25">
        <v>17500</v>
      </c>
      <c r="G10" s="23">
        <f t="shared" si="0"/>
        <v>350000</v>
      </c>
    </row>
    <row r="11" spans="1:7" ht="33.75" customHeight="1">
      <c r="A11" s="30">
        <v>4</v>
      </c>
      <c r="B11" s="55"/>
      <c r="C11" s="22" t="s">
        <v>63</v>
      </c>
      <c r="D11" s="25">
        <v>350000</v>
      </c>
      <c r="E11" s="25">
        <v>125000</v>
      </c>
      <c r="F11" s="25">
        <v>25000</v>
      </c>
      <c r="G11" s="23">
        <f t="shared" si="0"/>
        <v>500000</v>
      </c>
    </row>
    <row r="12" spans="1:7" ht="25.5" customHeight="1">
      <c r="A12" s="30">
        <v>5</v>
      </c>
      <c r="B12" s="55"/>
      <c r="C12" s="22" t="s">
        <v>64</v>
      </c>
      <c r="D12" s="25">
        <v>900000</v>
      </c>
      <c r="E12" s="25">
        <v>375000</v>
      </c>
      <c r="F12" s="25">
        <v>225000</v>
      </c>
      <c r="G12" s="23">
        <f t="shared" si="0"/>
        <v>1500000</v>
      </c>
    </row>
    <row r="13" spans="1:7" ht="33.75" customHeight="1">
      <c r="A13" s="30">
        <v>6</v>
      </c>
      <c r="B13" s="55"/>
      <c r="C13" s="22" t="s">
        <v>78</v>
      </c>
      <c r="D13" s="25">
        <v>210000</v>
      </c>
      <c r="E13" s="25">
        <v>75000</v>
      </c>
      <c r="F13" s="25">
        <v>15000</v>
      </c>
      <c r="G13" s="23">
        <f t="shared" si="0"/>
        <v>300000</v>
      </c>
    </row>
    <row r="14" spans="1:7" ht="21" customHeight="1">
      <c r="A14" s="30">
        <v>7</v>
      </c>
      <c r="B14" s="55"/>
      <c r="C14" s="22" t="s">
        <v>77</v>
      </c>
      <c r="D14" s="25">
        <v>700000</v>
      </c>
      <c r="E14" s="25">
        <v>250000</v>
      </c>
      <c r="F14" s="25">
        <v>50000</v>
      </c>
      <c r="G14" s="23">
        <f t="shared" si="0"/>
        <v>1000000</v>
      </c>
    </row>
    <row r="15" spans="1:7" ht="24.75" customHeight="1">
      <c r="A15" s="30">
        <v>8</v>
      </c>
      <c r="B15" s="55"/>
      <c r="C15" s="22" t="s">
        <v>65</v>
      </c>
      <c r="D15" s="25">
        <v>900000</v>
      </c>
      <c r="E15" s="25">
        <v>375000</v>
      </c>
      <c r="F15" s="25">
        <v>225000</v>
      </c>
      <c r="G15" s="23">
        <f t="shared" si="0"/>
        <v>1500000</v>
      </c>
    </row>
    <row r="16" spans="1:7" ht="30.75" customHeight="1">
      <c r="A16" s="30">
        <v>9</v>
      </c>
      <c r="B16" s="55"/>
      <c r="C16" s="22" t="s">
        <v>66</v>
      </c>
      <c r="D16" s="25">
        <v>875000</v>
      </c>
      <c r="E16" s="25">
        <v>312500</v>
      </c>
      <c r="F16" s="25">
        <v>62500</v>
      </c>
      <c r="G16" s="23">
        <f t="shared" si="0"/>
        <v>1250000</v>
      </c>
    </row>
    <row r="17" spans="1:7" ht="35.25" customHeight="1">
      <c r="A17" s="30">
        <v>10</v>
      </c>
      <c r="B17" s="55"/>
      <c r="C17" s="22" t="s">
        <v>89</v>
      </c>
      <c r="D17" s="25">
        <v>84000</v>
      </c>
      <c r="E17" s="25">
        <v>28800</v>
      </c>
      <c r="F17" s="25">
        <v>7200</v>
      </c>
      <c r="G17" s="23">
        <f t="shared" si="0"/>
        <v>120000</v>
      </c>
    </row>
    <row r="18" spans="1:7" ht="31.5">
      <c r="A18" s="30">
        <v>11</v>
      </c>
      <c r="B18" s="55"/>
      <c r="C18" s="22" t="s">
        <v>67</v>
      </c>
      <c r="D18" s="25">
        <v>875000</v>
      </c>
      <c r="E18" s="25">
        <v>312500</v>
      </c>
      <c r="F18" s="25">
        <v>62500</v>
      </c>
      <c r="G18" s="23">
        <f t="shared" si="0"/>
        <v>1250000</v>
      </c>
    </row>
    <row r="19" spans="1:7" ht="15.75">
      <c r="A19" s="30" t="s">
        <v>10</v>
      </c>
      <c r="B19" s="31"/>
      <c r="C19" s="24" t="s">
        <v>5</v>
      </c>
      <c r="D19" s="21">
        <f>SUM(D8:D18)</f>
        <v>5321000</v>
      </c>
      <c r="E19" s="21">
        <f>SUM(E8:E18)</f>
        <v>2003700</v>
      </c>
      <c r="F19" s="21">
        <f>SUM(F8:F18)</f>
        <v>705300</v>
      </c>
      <c r="G19" s="21">
        <f>D19+E19+F19</f>
        <v>8030000</v>
      </c>
    </row>
    <row r="20" spans="1:7" ht="53.25" customHeight="1">
      <c r="A20" s="32">
        <v>12</v>
      </c>
      <c r="B20" s="56" t="s">
        <v>83</v>
      </c>
      <c r="C20" s="15" t="s">
        <v>53</v>
      </c>
      <c r="D20" s="16">
        <v>350000</v>
      </c>
      <c r="E20" s="16">
        <v>125000</v>
      </c>
      <c r="F20" s="16">
        <v>25000</v>
      </c>
      <c r="G20" s="19">
        <f t="shared" ref="G20:G34" si="1">D20+E20+F20</f>
        <v>500000</v>
      </c>
    </row>
    <row r="21" spans="1:7" ht="36.75" customHeight="1">
      <c r="A21" s="32">
        <v>13</v>
      </c>
      <c r="B21" s="56"/>
      <c r="C21" s="15" t="s">
        <v>85</v>
      </c>
      <c r="D21" s="16">
        <v>1540000</v>
      </c>
      <c r="E21" s="16">
        <v>550000</v>
      </c>
      <c r="F21" s="16">
        <v>110000</v>
      </c>
      <c r="G21" s="19">
        <f t="shared" si="1"/>
        <v>2200000</v>
      </c>
    </row>
    <row r="22" spans="1:7" ht="31.5" customHeight="1">
      <c r="A22" s="32">
        <v>14</v>
      </c>
      <c r="B22" s="56"/>
      <c r="C22" s="15" t="s">
        <v>91</v>
      </c>
      <c r="D22" s="16">
        <v>1400000</v>
      </c>
      <c r="E22" s="16">
        <v>500000</v>
      </c>
      <c r="F22" s="16">
        <v>100000</v>
      </c>
      <c r="G22" s="19">
        <f t="shared" si="1"/>
        <v>2000000</v>
      </c>
    </row>
    <row r="23" spans="1:7" ht="35.25" customHeight="1">
      <c r="A23" s="32">
        <v>15</v>
      </c>
      <c r="B23" s="56"/>
      <c r="C23" s="15" t="s">
        <v>90</v>
      </c>
      <c r="D23" s="16">
        <v>1750000</v>
      </c>
      <c r="E23" s="16">
        <v>625000</v>
      </c>
      <c r="F23" s="16">
        <v>125000</v>
      </c>
      <c r="G23" s="19">
        <f t="shared" si="1"/>
        <v>2500000</v>
      </c>
    </row>
    <row r="24" spans="1:7" ht="36" customHeight="1">
      <c r="A24" s="32">
        <v>16</v>
      </c>
      <c r="B24" s="56"/>
      <c r="C24" s="15" t="s">
        <v>54</v>
      </c>
      <c r="D24" s="16">
        <v>1120000</v>
      </c>
      <c r="E24" s="16">
        <v>400000</v>
      </c>
      <c r="F24" s="16">
        <v>80000</v>
      </c>
      <c r="G24" s="19">
        <f t="shared" si="1"/>
        <v>1600000</v>
      </c>
    </row>
    <row r="25" spans="1:7" ht="33.75" customHeight="1">
      <c r="A25" s="32">
        <v>17</v>
      </c>
      <c r="B25" s="56"/>
      <c r="C25" s="15" t="s">
        <v>55</v>
      </c>
      <c r="D25" s="16">
        <v>1260000</v>
      </c>
      <c r="E25" s="16">
        <v>450000</v>
      </c>
      <c r="F25" s="16">
        <v>90000</v>
      </c>
      <c r="G25" s="19">
        <f t="shared" si="1"/>
        <v>1800000</v>
      </c>
    </row>
    <row r="26" spans="1:7" ht="34.5" customHeight="1">
      <c r="A26" s="32">
        <v>18</v>
      </c>
      <c r="B26" s="56"/>
      <c r="C26" s="15" t="s">
        <v>56</v>
      </c>
      <c r="D26" s="16">
        <v>1120000</v>
      </c>
      <c r="E26" s="16">
        <v>400000</v>
      </c>
      <c r="F26" s="16">
        <v>80000</v>
      </c>
      <c r="G26" s="19">
        <f t="shared" si="1"/>
        <v>1600000</v>
      </c>
    </row>
    <row r="27" spans="1:7" ht="33.75" customHeight="1">
      <c r="A27" s="32">
        <v>19</v>
      </c>
      <c r="B27" s="56"/>
      <c r="C27" s="15" t="s">
        <v>73</v>
      </c>
      <c r="D27" s="16">
        <v>1750000</v>
      </c>
      <c r="E27" s="16">
        <v>625000</v>
      </c>
      <c r="F27" s="16">
        <v>125000</v>
      </c>
      <c r="G27" s="19">
        <f t="shared" si="1"/>
        <v>2500000</v>
      </c>
    </row>
    <row r="28" spans="1:7" ht="18.75" customHeight="1">
      <c r="A28" s="32">
        <v>20</v>
      </c>
      <c r="B28" s="56"/>
      <c r="C28" s="15" t="s">
        <v>57</v>
      </c>
      <c r="D28" s="16">
        <v>1750000</v>
      </c>
      <c r="E28" s="16">
        <v>625000</v>
      </c>
      <c r="F28" s="16">
        <v>125000</v>
      </c>
      <c r="G28" s="19">
        <f t="shared" si="1"/>
        <v>2500000</v>
      </c>
    </row>
    <row r="29" spans="1:7" ht="70.5" customHeight="1">
      <c r="A29" s="32">
        <v>21</v>
      </c>
      <c r="B29" s="56"/>
      <c r="C29" s="15" t="s">
        <v>58</v>
      </c>
      <c r="D29" s="16">
        <v>942536</v>
      </c>
      <c r="E29" s="16">
        <v>336620</v>
      </c>
      <c r="F29" s="16">
        <v>67324</v>
      </c>
      <c r="G29" s="19">
        <f t="shared" si="1"/>
        <v>1346480</v>
      </c>
    </row>
    <row r="30" spans="1:7" ht="37.5" customHeight="1">
      <c r="A30" s="32">
        <v>22</v>
      </c>
      <c r="B30" s="56"/>
      <c r="C30" s="15" t="s">
        <v>59</v>
      </c>
      <c r="D30" s="16">
        <v>1708000</v>
      </c>
      <c r="E30" s="16">
        <v>610000</v>
      </c>
      <c r="F30" s="16">
        <v>122000</v>
      </c>
      <c r="G30" s="19">
        <f t="shared" si="1"/>
        <v>2440000</v>
      </c>
    </row>
    <row r="31" spans="1:7" ht="33.75" customHeight="1">
      <c r="A31" s="32">
        <v>23</v>
      </c>
      <c r="B31" s="56"/>
      <c r="C31" s="15" t="s">
        <v>60</v>
      </c>
      <c r="D31" s="16">
        <v>1239000</v>
      </c>
      <c r="E31" s="16">
        <v>442500</v>
      </c>
      <c r="F31" s="16">
        <v>88500</v>
      </c>
      <c r="G31" s="19">
        <f t="shared" si="1"/>
        <v>1770000</v>
      </c>
    </row>
    <row r="32" spans="1:7" ht="34.5" customHeight="1">
      <c r="A32" s="32">
        <v>24</v>
      </c>
      <c r="B32" s="56"/>
      <c r="C32" s="15" t="s">
        <v>61</v>
      </c>
      <c r="D32" s="16">
        <v>1747550</v>
      </c>
      <c r="E32" s="16">
        <v>624125</v>
      </c>
      <c r="F32" s="16">
        <v>124825</v>
      </c>
      <c r="G32" s="19">
        <f t="shared" si="1"/>
        <v>2496500</v>
      </c>
    </row>
    <row r="33" spans="1:7" ht="34.5" customHeight="1">
      <c r="A33" s="32">
        <v>25</v>
      </c>
      <c r="B33" s="56"/>
      <c r="C33" s="15" t="s">
        <v>62</v>
      </c>
      <c r="D33" s="16">
        <v>931000</v>
      </c>
      <c r="E33" s="16">
        <v>332500</v>
      </c>
      <c r="F33" s="16">
        <v>66500</v>
      </c>
      <c r="G33" s="19">
        <f t="shared" si="1"/>
        <v>1330000</v>
      </c>
    </row>
    <row r="34" spans="1:7" ht="33" customHeight="1">
      <c r="A34" s="32">
        <v>26</v>
      </c>
      <c r="B34" s="56"/>
      <c r="C34" s="15" t="s">
        <v>68</v>
      </c>
      <c r="D34" s="16">
        <v>1744400</v>
      </c>
      <c r="E34" s="16">
        <v>623000</v>
      </c>
      <c r="F34" s="16">
        <v>124600</v>
      </c>
      <c r="G34" s="19">
        <f t="shared" si="1"/>
        <v>2492000</v>
      </c>
    </row>
    <row r="35" spans="1:7" ht="15.75">
      <c r="A35" s="32" t="s">
        <v>10</v>
      </c>
      <c r="B35" s="33"/>
      <c r="C35" s="18" t="s">
        <v>5</v>
      </c>
      <c r="D35" s="19">
        <f>SUM(D20:D34)</f>
        <v>20352486</v>
      </c>
      <c r="E35" s="19">
        <f>SUM(E20:E34)</f>
        <v>7268745</v>
      </c>
      <c r="F35" s="19">
        <f>SUM(F20:F34)</f>
        <v>1453749</v>
      </c>
      <c r="G35" s="17">
        <f>D35+E35+F35</f>
        <v>29074980</v>
      </c>
    </row>
    <row r="36" spans="1:7" ht="31.5">
      <c r="A36" s="34">
        <v>27</v>
      </c>
      <c r="B36" s="49" t="s">
        <v>6</v>
      </c>
      <c r="C36" s="3" t="s">
        <v>69</v>
      </c>
      <c r="D36" s="4">
        <v>105000</v>
      </c>
      <c r="E36" s="4">
        <v>37500</v>
      </c>
      <c r="F36" s="4">
        <v>7500</v>
      </c>
      <c r="G36" s="13">
        <f>D36+E36+F36</f>
        <v>150000</v>
      </c>
    </row>
    <row r="37" spans="1:7" ht="36" customHeight="1">
      <c r="A37" s="34">
        <v>28</v>
      </c>
      <c r="B37" s="49"/>
      <c r="C37" s="3" t="s">
        <v>70</v>
      </c>
      <c r="D37" s="4">
        <v>378000</v>
      </c>
      <c r="E37" s="4">
        <v>108000</v>
      </c>
      <c r="F37" s="4">
        <v>54000</v>
      </c>
      <c r="G37" s="13">
        <f t="shared" ref="G37:G41" si="2">D37+E37+F37</f>
        <v>540000</v>
      </c>
    </row>
    <row r="38" spans="1:7" ht="47.25">
      <c r="A38" s="34">
        <v>29</v>
      </c>
      <c r="B38" s="49"/>
      <c r="C38" s="3" t="s">
        <v>16</v>
      </c>
      <c r="D38" s="4">
        <v>42000</v>
      </c>
      <c r="E38" s="4">
        <v>15000</v>
      </c>
      <c r="F38" s="4">
        <v>3000</v>
      </c>
      <c r="G38" s="13">
        <f t="shared" si="2"/>
        <v>60000</v>
      </c>
    </row>
    <row r="39" spans="1:7" ht="31.5">
      <c r="A39" s="34">
        <v>30</v>
      </c>
      <c r="B39" s="49"/>
      <c r="C39" s="3" t="s">
        <v>17</v>
      </c>
      <c r="D39" s="4">
        <v>168000</v>
      </c>
      <c r="E39" s="4">
        <v>60000</v>
      </c>
      <c r="F39" s="4">
        <v>12000</v>
      </c>
      <c r="G39" s="13">
        <f t="shared" si="2"/>
        <v>240000</v>
      </c>
    </row>
    <row r="40" spans="1:7" ht="15.75">
      <c r="A40" s="34">
        <v>31</v>
      </c>
      <c r="B40" s="49"/>
      <c r="C40" s="3" t="s">
        <v>18</v>
      </c>
      <c r="D40" s="4">
        <v>420000</v>
      </c>
      <c r="E40" s="4">
        <v>150000</v>
      </c>
      <c r="F40" s="4">
        <v>30000</v>
      </c>
      <c r="G40" s="13">
        <f t="shared" si="2"/>
        <v>600000</v>
      </c>
    </row>
    <row r="41" spans="1:7" ht="15.75">
      <c r="A41" s="34">
        <v>32</v>
      </c>
      <c r="B41" s="49"/>
      <c r="C41" s="3" t="s">
        <v>19</v>
      </c>
      <c r="D41" s="4">
        <v>140000</v>
      </c>
      <c r="E41" s="4">
        <v>50000</v>
      </c>
      <c r="F41" s="4">
        <v>10000</v>
      </c>
      <c r="G41" s="13">
        <f t="shared" si="2"/>
        <v>200000</v>
      </c>
    </row>
    <row r="42" spans="1:7" ht="15.75">
      <c r="A42" s="34"/>
      <c r="B42" s="35"/>
      <c r="C42" s="36" t="s">
        <v>5</v>
      </c>
      <c r="D42" s="12">
        <f>SUM(D36:D41)</f>
        <v>1253000</v>
      </c>
      <c r="E42" s="12">
        <f>SUM(E36:E41)</f>
        <v>420500</v>
      </c>
      <c r="F42" s="12">
        <f>SUM(F36:F41)</f>
        <v>116500</v>
      </c>
      <c r="G42" s="13">
        <f t="shared" ref="G42:G84" si="3">D42+E42+F42</f>
        <v>1790000</v>
      </c>
    </row>
    <row r="43" spans="1:7" ht="22.5" customHeight="1">
      <c r="A43" s="37">
        <v>33</v>
      </c>
      <c r="B43" s="50" t="s">
        <v>7</v>
      </c>
      <c r="C43" s="5" t="s">
        <v>20</v>
      </c>
      <c r="D43" s="6">
        <v>140000</v>
      </c>
      <c r="E43" s="6">
        <v>40000</v>
      </c>
      <c r="F43" s="6">
        <v>20000</v>
      </c>
      <c r="G43" s="7">
        <f t="shared" si="3"/>
        <v>200000</v>
      </c>
    </row>
    <row r="44" spans="1:7" ht="23.25" customHeight="1">
      <c r="A44" s="37">
        <v>34</v>
      </c>
      <c r="B44" s="50"/>
      <c r="C44" s="5" t="s">
        <v>21</v>
      </c>
      <c r="D44" s="6">
        <v>350000</v>
      </c>
      <c r="E44" s="6">
        <v>100000</v>
      </c>
      <c r="F44" s="6">
        <v>50000</v>
      </c>
      <c r="G44" s="7">
        <f t="shared" si="3"/>
        <v>500000</v>
      </c>
    </row>
    <row r="45" spans="1:7" ht="31.5">
      <c r="A45" s="37">
        <v>35</v>
      </c>
      <c r="B45" s="50"/>
      <c r="C45" s="5" t="s">
        <v>22</v>
      </c>
      <c r="D45" s="6">
        <v>900000</v>
      </c>
      <c r="E45" s="6">
        <v>323125.38</v>
      </c>
      <c r="F45" s="6">
        <v>64375.02</v>
      </c>
      <c r="G45" s="7">
        <f t="shared" si="3"/>
        <v>1287500.3999999999</v>
      </c>
    </row>
    <row r="46" spans="1:7" ht="25.5" customHeight="1">
      <c r="A46" s="37">
        <v>36</v>
      </c>
      <c r="B46" s="50"/>
      <c r="C46" s="5" t="s">
        <v>19</v>
      </c>
      <c r="D46" s="6">
        <v>210000</v>
      </c>
      <c r="E46" s="6">
        <v>45000</v>
      </c>
      <c r="F46" s="6">
        <v>45000</v>
      </c>
      <c r="G46" s="7">
        <f t="shared" si="3"/>
        <v>300000</v>
      </c>
    </row>
    <row r="47" spans="1:7" ht="15.75">
      <c r="A47" s="37"/>
      <c r="B47" s="38"/>
      <c r="C47" s="39" t="s">
        <v>5</v>
      </c>
      <c r="D47" s="11">
        <f>SUM(D43:D46)</f>
        <v>1600000</v>
      </c>
      <c r="E47" s="11">
        <f>SUM(E43:E46)</f>
        <v>508125.38</v>
      </c>
      <c r="F47" s="11">
        <f>SUM(F43:F46)</f>
        <v>179375.02</v>
      </c>
      <c r="G47" s="7">
        <f t="shared" si="3"/>
        <v>2287500.4</v>
      </c>
    </row>
    <row r="48" spans="1:7" ht="31.5" customHeight="1">
      <c r="A48" s="40">
        <v>37</v>
      </c>
      <c r="B48" s="52" t="s">
        <v>4</v>
      </c>
      <c r="C48" s="8" t="s">
        <v>23</v>
      </c>
      <c r="D48" s="10">
        <v>49000</v>
      </c>
      <c r="E48" s="10">
        <v>17500</v>
      </c>
      <c r="F48" s="10">
        <v>3500</v>
      </c>
      <c r="G48" s="9">
        <f t="shared" si="3"/>
        <v>70000</v>
      </c>
    </row>
    <row r="49" spans="1:7" ht="21.75" customHeight="1">
      <c r="A49" s="40">
        <v>38</v>
      </c>
      <c r="B49" s="53"/>
      <c r="C49" s="8" t="s">
        <v>24</v>
      </c>
      <c r="D49" s="10">
        <v>70000</v>
      </c>
      <c r="E49" s="10">
        <v>25000</v>
      </c>
      <c r="F49" s="10">
        <v>5000</v>
      </c>
      <c r="G49" s="9">
        <f t="shared" si="3"/>
        <v>100000</v>
      </c>
    </row>
    <row r="50" spans="1:7" ht="19.5" customHeight="1">
      <c r="A50" s="40">
        <v>39</v>
      </c>
      <c r="B50" s="53"/>
      <c r="C50" s="8" t="s">
        <v>25</v>
      </c>
      <c r="D50" s="10">
        <v>105000</v>
      </c>
      <c r="E50" s="10">
        <v>37500</v>
      </c>
      <c r="F50" s="10">
        <v>7500</v>
      </c>
      <c r="G50" s="9">
        <f t="shared" si="3"/>
        <v>150000</v>
      </c>
    </row>
    <row r="51" spans="1:7" ht="23.25" customHeight="1">
      <c r="A51" s="40">
        <v>40</v>
      </c>
      <c r="B51" s="53"/>
      <c r="C51" s="8" t="s">
        <v>26</v>
      </c>
      <c r="D51" s="10">
        <v>105000</v>
      </c>
      <c r="E51" s="10">
        <v>37500</v>
      </c>
      <c r="F51" s="10">
        <v>7500</v>
      </c>
      <c r="G51" s="9">
        <f t="shared" si="3"/>
        <v>150000</v>
      </c>
    </row>
    <row r="52" spans="1:7" ht="18" customHeight="1">
      <c r="A52" s="40">
        <v>41</v>
      </c>
      <c r="B52" s="53"/>
      <c r="C52" s="8" t="s">
        <v>19</v>
      </c>
      <c r="D52" s="10">
        <v>140000</v>
      </c>
      <c r="E52" s="10">
        <v>50000</v>
      </c>
      <c r="F52" s="10">
        <v>10000</v>
      </c>
      <c r="G52" s="9">
        <f t="shared" si="3"/>
        <v>200000</v>
      </c>
    </row>
    <row r="53" spans="1:7" ht="23.25" customHeight="1">
      <c r="A53" s="40">
        <v>42</v>
      </c>
      <c r="B53" s="53"/>
      <c r="C53" s="8" t="s">
        <v>27</v>
      </c>
      <c r="D53" s="10">
        <v>105000</v>
      </c>
      <c r="E53" s="10">
        <v>37500</v>
      </c>
      <c r="F53" s="10">
        <v>7500</v>
      </c>
      <c r="G53" s="9">
        <f t="shared" si="3"/>
        <v>150000</v>
      </c>
    </row>
    <row r="54" spans="1:7" ht="24.75" customHeight="1">
      <c r="A54" s="40">
        <v>43</v>
      </c>
      <c r="B54" s="53"/>
      <c r="C54" s="8" t="s">
        <v>28</v>
      </c>
      <c r="D54" s="10">
        <v>105000</v>
      </c>
      <c r="E54" s="10">
        <v>37500</v>
      </c>
      <c r="F54" s="10">
        <v>7500</v>
      </c>
      <c r="G54" s="9">
        <f t="shared" si="3"/>
        <v>150000</v>
      </c>
    </row>
    <row r="55" spans="1:7" ht="39" customHeight="1">
      <c r="A55" s="40">
        <v>44</v>
      </c>
      <c r="B55" s="53"/>
      <c r="C55" s="8" t="s">
        <v>74</v>
      </c>
      <c r="D55" s="10">
        <v>175000</v>
      </c>
      <c r="E55" s="10">
        <v>62500</v>
      </c>
      <c r="F55" s="10">
        <v>12500</v>
      </c>
      <c r="G55" s="9">
        <f t="shared" si="3"/>
        <v>250000</v>
      </c>
    </row>
    <row r="56" spans="1:7" ht="33" customHeight="1">
      <c r="A56" s="45">
        <v>45</v>
      </c>
      <c r="B56" s="53"/>
      <c r="C56" s="8" t="s">
        <v>75</v>
      </c>
      <c r="D56" s="10">
        <v>175000</v>
      </c>
      <c r="E56" s="10">
        <v>62500</v>
      </c>
      <c r="F56" s="10">
        <v>12500</v>
      </c>
      <c r="G56" s="9">
        <f t="shared" si="3"/>
        <v>250000</v>
      </c>
    </row>
    <row r="57" spans="1:7" ht="15.75" customHeight="1">
      <c r="A57" s="46"/>
      <c r="B57" s="47"/>
      <c r="C57" s="20" t="s">
        <v>5</v>
      </c>
      <c r="D57" s="14">
        <f>SUM(D48:D56)</f>
        <v>1029000</v>
      </c>
      <c r="E57" s="14">
        <f>SUM(E48:E56)</f>
        <v>367500</v>
      </c>
      <c r="F57" s="14">
        <f>SUM(F48:F56)</f>
        <v>73500</v>
      </c>
      <c r="G57" s="9">
        <f t="shared" si="3"/>
        <v>1470000</v>
      </c>
    </row>
    <row r="58" spans="1:7" ht="31.5">
      <c r="A58" s="32">
        <v>46</v>
      </c>
      <c r="B58" s="48" t="s">
        <v>76</v>
      </c>
      <c r="C58" s="15" t="s">
        <v>29</v>
      </c>
      <c r="D58" s="16">
        <v>161016.79999999999</v>
      </c>
      <c r="E58" s="16">
        <v>57506</v>
      </c>
      <c r="F58" s="16">
        <v>11501.2</v>
      </c>
      <c r="G58" s="17">
        <f t="shared" si="3"/>
        <v>230024</v>
      </c>
    </row>
    <row r="59" spans="1:7" ht="31.5">
      <c r="A59" s="32">
        <v>47</v>
      </c>
      <c r="B59" s="48"/>
      <c r="C59" s="15" t="s">
        <v>30</v>
      </c>
      <c r="D59" s="16">
        <v>350000</v>
      </c>
      <c r="E59" s="16">
        <v>125000</v>
      </c>
      <c r="F59" s="16">
        <v>25000</v>
      </c>
      <c r="G59" s="17">
        <f t="shared" si="3"/>
        <v>500000</v>
      </c>
    </row>
    <row r="60" spans="1:7" ht="21.75" customHeight="1">
      <c r="A60" s="32">
        <v>48</v>
      </c>
      <c r="B60" s="48"/>
      <c r="C60" s="15" t="s">
        <v>31</v>
      </c>
      <c r="D60" s="16">
        <v>54358.5</v>
      </c>
      <c r="E60" s="16">
        <v>19413.75</v>
      </c>
      <c r="F60" s="16">
        <v>3882.75</v>
      </c>
      <c r="G60" s="17">
        <f t="shared" si="3"/>
        <v>77655</v>
      </c>
    </row>
    <row r="61" spans="1:7" ht="39" customHeight="1">
      <c r="A61" s="32">
        <v>49</v>
      </c>
      <c r="B61" s="48"/>
      <c r="C61" s="15" t="s">
        <v>32</v>
      </c>
      <c r="D61" s="16">
        <v>126533.4</v>
      </c>
      <c r="E61" s="16">
        <v>45190.5</v>
      </c>
      <c r="F61" s="16">
        <v>9038.1</v>
      </c>
      <c r="G61" s="17">
        <f t="shared" si="3"/>
        <v>180762</v>
      </c>
    </row>
    <row r="62" spans="1:7" ht="19.5" customHeight="1">
      <c r="A62" s="32">
        <v>50</v>
      </c>
      <c r="B62" s="48"/>
      <c r="C62" s="15" t="s">
        <v>33</v>
      </c>
      <c r="D62" s="16">
        <v>39967.9</v>
      </c>
      <c r="E62" s="16">
        <v>14274.25</v>
      </c>
      <c r="F62" s="16">
        <v>2854.85</v>
      </c>
      <c r="G62" s="17">
        <f t="shared" si="3"/>
        <v>57097</v>
      </c>
    </row>
    <row r="63" spans="1:7" ht="18.75" customHeight="1">
      <c r="A63" s="32">
        <v>51</v>
      </c>
      <c r="B63" s="48"/>
      <c r="C63" s="15" t="s">
        <v>34</v>
      </c>
      <c r="D63" s="16">
        <v>115773.7</v>
      </c>
      <c r="E63" s="16">
        <v>41347.75</v>
      </c>
      <c r="F63" s="16">
        <v>8269.5499999999993</v>
      </c>
      <c r="G63" s="17">
        <f t="shared" si="3"/>
        <v>165391</v>
      </c>
    </row>
    <row r="64" spans="1:7" ht="15.75">
      <c r="A64" s="32"/>
      <c r="B64" s="41"/>
      <c r="C64" s="18" t="s">
        <v>5</v>
      </c>
      <c r="D64" s="19">
        <f>SUM(D58:D63)</f>
        <v>847650.3</v>
      </c>
      <c r="E64" s="19">
        <f>SUM(E58:E63)</f>
        <v>302732.25</v>
      </c>
      <c r="F64" s="19">
        <f>SUM(F58:F63)</f>
        <v>60546.45</v>
      </c>
      <c r="G64" s="17">
        <f t="shared" si="3"/>
        <v>1210929</v>
      </c>
    </row>
    <row r="65" spans="1:7" ht="31.5">
      <c r="A65" s="40">
        <v>52</v>
      </c>
      <c r="B65" s="51" t="s">
        <v>8</v>
      </c>
      <c r="C65" s="8" t="s">
        <v>35</v>
      </c>
      <c r="D65" s="10">
        <v>420000</v>
      </c>
      <c r="E65" s="10">
        <v>54000</v>
      </c>
      <c r="F65" s="10">
        <v>126000</v>
      </c>
      <c r="G65" s="9">
        <f t="shared" si="3"/>
        <v>600000</v>
      </c>
    </row>
    <row r="66" spans="1:7" ht="33.75" customHeight="1">
      <c r="A66" s="40">
        <v>53</v>
      </c>
      <c r="B66" s="51"/>
      <c r="C66" s="8" t="s">
        <v>80</v>
      </c>
      <c r="D66" s="10">
        <v>280000</v>
      </c>
      <c r="E66" s="10">
        <v>36000</v>
      </c>
      <c r="F66" s="10">
        <v>84000</v>
      </c>
      <c r="G66" s="9">
        <f t="shared" si="3"/>
        <v>400000</v>
      </c>
    </row>
    <row r="67" spans="1:7" ht="31.5">
      <c r="A67" s="40">
        <v>54</v>
      </c>
      <c r="B67" s="51"/>
      <c r="C67" s="8" t="s">
        <v>81</v>
      </c>
      <c r="D67" s="10">
        <v>420000</v>
      </c>
      <c r="E67" s="10">
        <v>54000</v>
      </c>
      <c r="F67" s="10">
        <v>126000</v>
      </c>
      <c r="G67" s="9">
        <f t="shared" si="3"/>
        <v>600000</v>
      </c>
    </row>
    <row r="68" spans="1:7" ht="31.5">
      <c r="A68" s="40">
        <v>55</v>
      </c>
      <c r="B68" s="51"/>
      <c r="C68" s="8" t="s">
        <v>36</v>
      </c>
      <c r="D68" s="10">
        <v>420000</v>
      </c>
      <c r="E68" s="10">
        <v>54000</v>
      </c>
      <c r="F68" s="10">
        <v>126000</v>
      </c>
      <c r="G68" s="9">
        <f t="shared" si="3"/>
        <v>600000</v>
      </c>
    </row>
    <row r="69" spans="1:7" ht="31.5">
      <c r="A69" s="40">
        <v>56</v>
      </c>
      <c r="B69" s="51"/>
      <c r="C69" s="8" t="s">
        <v>79</v>
      </c>
      <c r="D69" s="10">
        <v>420000</v>
      </c>
      <c r="E69" s="10">
        <v>114000</v>
      </c>
      <c r="F69" s="10">
        <v>66000</v>
      </c>
      <c r="G69" s="9">
        <f t="shared" si="3"/>
        <v>600000</v>
      </c>
    </row>
    <row r="70" spans="1:7" ht="31.5">
      <c r="A70" s="40">
        <v>57</v>
      </c>
      <c r="B70" s="51"/>
      <c r="C70" s="8" t="s">
        <v>71</v>
      </c>
      <c r="D70" s="10">
        <v>560000</v>
      </c>
      <c r="E70" s="10">
        <v>136000</v>
      </c>
      <c r="F70" s="10">
        <v>104000</v>
      </c>
      <c r="G70" s="9">
        <f t="shared" si="3"/>
        <v>800000</v>
      </c>
    </row>
    <row r="71" spans="1:7" ht="31.5">
      <c r="A71" s="40">
        <v>58</v>
      </c>
      <c r="B71" s="51"/>
      <c r="C71" s="8" t="s">
        <v>82</v>
      </c>
      <c r="D71" s="10">
        <v>420000</v>
      </c>
      <c r="E71" s="10">
        <v>114000</v>
      </c>
      <c r="F71" s="10">
        <v>66000</v>
      </c>
      <c r="G71" s="9">
        <f t="shared" si="3"/>
        <v>600000</v>
      </c>
    </row>
    <row r="72" spans="1:7" ht="31.5">
      <c r="A72" s="40">
        <v>59</v>
      </c>
      <c r="B72" s="51"/>
      <c r="C72" s="8" t="s">
        <v>37</v>
      </c>
      <c r="D72" s="10">
        <v>420000</v>
      </c>
      <c r="E72" s="10">
        <v>114000</v>
      </c>
      <c r="F72" s="10">
        <v>66000</v>
      </c>
      <c r="G72" s="9">
        <f t="shared" si="3"/>
        <v>600000</v>
      </c>
    </row>
    <row r="73" spans="1:7" ht="31.5">
      <c r="A73" s="40">
        <v>60</v>
      </c>
      <c r="B73" s="51"/>
      <c r="C73" s="8" t="s">
        <v>38</v>
      </c>
      <c r="D73" s="10">
        <v>378000</v>
      </c>
      <c r="E73" s="10">
        <v>108000</v>
      </c>
      <c r="F73" s="10">
        <v>54000</v>
      </c>
      <c r="G73" s="9">
        <f t="shared" si="3"/>
        <v>540000</v>
      </c>
    </row>
    <row r="74" spans="1:7" ht="31.5">
      <c r="A74" s="40">
        <v>61</v>
      </c>
      <c r="B74" s="51"/>
      <c r="C74" s="8" t="s">
        <v>39</v>
      </c>
      <c r="D74" s="10">
        <v>371000</v>
      </c>
      <c r="E74" s="10">
        <v>106000</v>
      </c>
      <c r="F74" s="10">
        <v>53000</v>
      </c>
      <c r="G74" s="9">
        <f t="shared" si="3"/>
        <v>530000</v>
      </c>
    </row>
    <row r="75" spans="1:7" ht="31.5">
      <c r="A75" s="40">
        <v>62</v>
      </c>
      <c r="B75" s="51"/>
      <c r="C75" s="8" t="s">
        <v>40</v>
      </c>
      <c r="D75" s="10">
        <v>420000</v>
      </c>
      <c r="E75" s="10">
        <v>108000</v>
      </c>
      <c r="F75" s="10">
        <v>72000</v>
      </c>
      <c r="G75" s="9">
        <f t="shared" si="3"/>
        <v>600000</v>
      </c>
    </row>
    <row r="76" spans="1:7" ht="31.5">
      <c r="A76" s="40">
        <v>63</v>
      </c>
      <c r="B76" s="51"/>
      <c r="C76" s="8" t="s">
        <v>41</v>
      </c>
      <c r="D76" s="10">
        <v>420000</v>
      </c>
      <c r="E76" s="10">
        <v>108000</v>
      </c>
      <c r="F76" s="10">
        <v>72000</v>
      </c>
      <c r="G76" s="9">
        <f t="shared" si="3"/>
        <v>600000</v>
      </c>
    </row>
    <row r="77" spans="1:7" ht="31.5">
      <c r="A77" s="40">
        <v>64</v>
      </c>
      <c r="B77" s="51"/>
      <c r="C77" s="8" t="s">
        <v>42</v>
      </c>
      <c r="D77" s="10">
        <v>420000</v>
      </c>
      <c r="E77" s="10">
        <v>108000</v>
      </c>
      <c r="F77" s="10">
        <v>72000</v>
      </c>
      <c r="G77" s="9">
        <f t="shared" si="3"/>
        <v>600000</v>
      </c>
    </row>
    <row r="78" spans="1:7" ht="31.5">
      <c r="A78" s="40">
        <v>65</v>
      </c>
      <c r="B78" s="51"/>
      <c r="C78" s="8" t="s">
        <v>43</v>
      </c>
      <c r="D78" s="10">
        <v>420000</v>
      </c>
      <c r="E78" s="10">
        <v>114000</v>
      </c>
      <c r="F78" s="10">
        <v>66000</v>
      </c>
      <c r="G78" s="9">
        <f t="shared" si="3"/>
        <v>600000</v>
      </c>
    </row>
    <row r="79" spans="1:7" ht="35.25" customHeight="1">
      <c r="A79" s="40">
        <v>66</v>
      </c>
      <c r="B79" s="51"/>
      <c r="C79" s="8" t="s">
        <v>44</v>
      </c>
      <c r="D79" s="10">
        <v>420000</v>
      </c>
      <c r="E79" s="10">
        <v>114000</v>
      </c>
      <c r="F79" s="10">
        <v>66000</v>
      </c>
      <c r="G79" s="9">
        <f t="shared" si="3"/>
        <v>600000</v>
      </c>
    </row>
    <row r="80" spans="1:7" ht="22.5" customHeight="1">
      <c r="A80" s="40">
        <v>67</v>
      </c>
      <c r="B80" s="51"/>
      <c r="C80" s="8" t="s">
        <v>45</v>
      </c>
      <c r="D80" s="10">
        <v>651000</v>
      </c>
      <c r="E80" s="10">
        <v>93000</v>
      </c>
      <c r="F80" s="10">
        <v>186000</v>
      </c>
      <c r="G80" s="9">
        <f t="shared" si="3"/>
        <v>930000</v>
      </c>
    </row>
    <row r="81" spans="1:7" ht="23.25" customHeight="1">
      <c r="A81" s="40">
        <v>68</v>
      </c>
      <c r="B81" s="51"/>
      <c r="C81" s="8" t="s">
        <v>46</v>
      </c>
      <c r="D81" s="10">
        <v>350000</v>
      </c>
      <c r="E81" s="10">
        <v>50000</v>
      </c>
      <c r="F81" s="10">
        <v>100000</v>
      </c>
      <c r="G81" s="9">
        <f t="shared" si="3"/>
        <v>500000</v>
      </c>
    </row>
    <row r="82" spans="1:7" ht="18" customHeight="1">
      <c r="A82" s="40">
        <v>69</v>
      </c>
      <c r="B82" s="51"/>
      <c r="C82" s="8" t="s">
        <v>47</v>
      </c>
      <c r="D82" s="10">
        <v>350000</v>
      </c>
      <c r="E82" s="10">
        <v>50000</v>
      </c>
      <c r="F82" s="10">
        <v>100000</v>
      </c>
      <c r="G82" s="9">
        <f t="shared" si="3"/>
        <v>500000</v>
      </c>
    </row>
    <row r="83" spans="1:7" ht="32.25" customHeight="1">
      <c r="A83" s="40">
        <v>70</v>
      </c>
      <c r="B83" s="51"/>
      <c r="C83" s="8" t="s">
        <v>84</v>
      </c>
      <c r="D83" s="10">
        <v>140000</v>
      </c>
      <c r="E83" s="10">
        <v>20000</v>
      </c>
      <c r="F83" s="10">
        <v>40000</v>
      </c>
      <c r="G83" s="9">
        <f t="shared" si="3"/>
        <v>200000</v>
      </c>
    </row>
    <row r="84" spans="1:7" ht="31.5">
      <c r="A84" s="40">
        <v>71</v>
      </c>
      <c r="B84" s="51"/>
      <c r="C84" s="8" t="s">
        <v>48</v>
      </c>
      <c r="D84" s="10">
        <v>420000</v>
      </c>
      <c r="E84" s="10">
        <v>90000</v>
      </c>
      <c r="F84" s="10">
        <v>90000</v>
      </c>
      <c r="G84" s="9">
        <f t="shared" si="3"/>
        <v>600000</v>
      </c>
    </row>
    <row r="85" spans="1:7" ht="15.75">
      <c r="A85" s="40"/>
      <c r="B85" s="42"/>
      <c r="C85" s="20" t="s">
        <v>5</v>
      </c>
      <c r="D85" s="14">
        <f>SUM(D65:D84)</f>
        <v>8120000</v>
      </c>
      <c r="E85" s="14">
        <f>SUM(E65:E84)</f>
        <v>1745000</v>
      </c>
      <c r="F85" s="14">
        <f>SUM(F65:F84)</f>
        <v>1735000</v>
      </c>
      <c r="G85" s="9">
        <f t="shared" ref="G85:G91" si="4">D85+E85+F85</f>
        <v>11600000</v>
      </c>
    </row>
    <row r="86" spans="1:7" ht="20.25" customHeight="1">
      <c r="A86" s="32">
        <v>72</v>
      </c>
      <c r="B86" s="48" t="s">
        <v>9</v>
      </c>
      <c r="C86" s="15" t="s">
        <v>86</v>
      </c>
      <c r="D86" s="16">
        <v>210000.36</v>
      </c>
      <c r="E86" s="16">
        <v>75000.13</v>
      </c>
      <c r="F86" s="16">
        <v>15000.02</v>
      </c>
      <c r="G86" s="17">
        <f t="shared" si="4"/>
        <v>300000.51</v>
      </c>
    </row>
    <row r="87" spans="1:7" ht="19.5" customHeight="1">
      <c r="A87" s="32">
        <v>73</v>
      </c>
      <c r="B87" s="48"/>
      <c r="C87" s="15" t="s">
        <v>49</v>
      </c>
      <c r="D87" s="16">
        <v>220346.7</v>
      </c>
      <c r="E87" s="16">
        <v>78695.25</v>
      </c>
      <c r="F87" s="16">
        <v>15739.05</v>
      </c>
      <c r="G87" s="17">
        <f t="shared" si="4"/>
        <v>314781</v>
      </c>
    </row>
    <row r="88" spans="1:7" ht="18.75" customHeight="1">
      <c r="A88" s="32">
        <v>74</v>
      </c>
      <c r="B88" s="48"/>
      <c r="C88" s="15" t="s">
        <v>50</v>
      </c>
      <c r="D88" s="16">
        <v>220346.7</v>
      </c>
      <c r="E88" s="16">
        <v>78695.25</v>
      </c>
      <c r="F88" s="16">
        <v>15739.05</v>
      </c>
      <c r="G88" s="17">
        <f t="shared" si="4"/>
        <v>314781</v>
      </c>
    </row>
    <row r="89" spans="1:7" ht="22.5" customHeight="1">
      <c r="A89" s="32">
        <v>75</v>
      </c>
      <c r="B89" s="48"/>
      <c r="C89" s="15" t="s">
        <v>51</v>
      </c>
      <c r="D89" s="16">
        <v>42290.05</v>
      </c>
      <c r="E89" s="16">
        <v>15103.59</v>
      </c>
      <c r="F89" s="16">
        <v>3020.72</v>
      </c>
      <c r="G89" s="17">
        <f t="shared" si="4"/>
        <v>60414.36</v>
      </c>
    </row>
    <row r="90" spans="1:7" ht="21.75" customHeight="1">
      <c r="A90" s="32">
        <v>76</v>
      </c>
      <c r="B90" s="48"/>
      <c r="C90" s="15" t="s">
        <v>52</v>
      </c>
      <c r="D90" s="16">
        <v>69552</v>
      </c>
      <c r="E90" s="16">
        <v>24840</v>
      </c>
      <c r="F90" s="16">
        <v>4968</v>
      </c>
      <c r="G90" s="17">
        <f t="shared" si="4"/>
        <v>99360</v>
      </c>
    </row>
    <row r="91" spans="1:7" ht="15.75">
      <c r="A91" s="32" t="s">
        <v>10</v>
      </c>
      <c r="B91" s="43"/>
      <c r="C91" s="18" t="s">
        <v>5</v>
      </c>
      <c r="D91" s="19">
        <f>SUM(D86:D90)</f>
        <v>762535.81</v>
      </c>
      <c r="E91" s="19">
        <f>SUM(E86:E90)</f>
        <v>272334.21999999997</v>
      </c>
      <c r="F91" s="19">
        <f>SUM(F86:F90)</f>
        <v>54466.84</v>
      </c>
      <c r="G91" s="17">
        <f t="shared" si="4"/>
        <v>1089336.8700000001</v>
      </c>
    </row>
    <row r="92" spans="1:7" ht="19.5" thickBot="1">
      <c r="A92" s="44"/>
      <c r="B92" s="28" t="s">
        <v>11</v>
      </c>
      <c r="C92" s="28"/>
      <c r="D92" s="29">
        <f>D19+D42+D47+D64+D85+D91+D35+D57</f>
        <v>39285672.109999999</v>
      </c>
      <c r="E92" s="29">
        <f>E19+E42+E47+E64+E85+E91+E35+E57</f>
        <v>12888636.85</v>
      </c>
      <c r="F92" s="29">
        <f>F19+F42+F47+F64+F85+F91+F35+F57</f>
        <v>4378437.3099999996</v>
      </c>
      <c r="G92" s="29">
        <f>G19+G42+G47+G64+G85+G91+G35+G57</f>
        <v>56552746.269999996</v>
      </c>
    </row>
    <row r="93" spans="1:7">
      <c r="C93" s="1"/>
    </row>
    <row r="94" spans="1:7">
      <c r="C94" s="1"/>
    </row>
    <row r="95" spans="1:7">
      <c r="C95" s="1"/>
    </row>
    <row r="96" spans="1:7">
      <c r="C96" s="1"/>
    </row>
    <row r="97" spans="3:3">
      <c r="C97" s="1"/>
    </row>
    <row r="98" spans="3:3">
      <c r="C98" s="1"/>
    </row>
  </sheetData>
  <mergeCells count="14">
    <mergeCell ref="B8:B18"/>
    <mergeCell ref="B20:B34"/>
    <mergeCell ref="D6:G6"/>
    <mergeCell ref="A1:F1"/>
    <mergeCell ref="A6:A7"/>
    <mergeCell ref="B6:B7"/>
    <mergeCell ref="C6:C7"/>
    <mergeCell ref="A2:G3"/>
    <mergeCell ref="B86:B90"/>
    <mergeCell ref="B36:B41"/>
    <mergeCell ref="B43:B46"/>
    <mergeCell ref="B58:B63"/>
    <mergeCell ref="B65:B84"/>
    <mergeCell ref="B48:B56"/>
  </mergeCells>
  <pageMargins left="0.19685039370078741" right="0.15748031496062992" top="0" bottom="0" header="0.31496062992125984" footer="0.31496062992125984"/>
  <pageSetup paperSize="9" scale="78" orientation="landscape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2023-05-16T12:15:27Z</dcterms:modified>
</cp:coreProperties>
</file>