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Лист1!$A$1:$G$114</definedName>
  </definedNames>
  <calcPr calcId="124519"/>
</workbook>
</file>

<file path=xl/calcChain.xml><?xml version="1.0" encoding="utf-8"?>
<calcChain xmlns="http://schemas.openxmlformats.org/spreadsheetml/2006/main">
  <c r="G114" i="1"/>
  <c r="E114"/>
  <c r="F114"/>
  <c r="D114"/>
  <c r="G57"/>
  <c r="F57"/>
  <c r="E57"/>
  <c r="F82"/>
  <c r="E8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E27"/>
  <c r="F27"/>
  <c r="G30"/>
  <c r="G31"/>
  <c r="G32"/>
  <c r="G33"/>
  <c r="G34"/>
  <c r="G35"/>
  <c r="G36"/>
  <c r="G37"/>
  <c r="G38"/>
  <c r="G39"/>
  <c r="G40"/>
  <c r="G41"/>
  <c r="G42"/>
  <c r="G43"/>
  <c r="G44"/>
  <c r="G45"/>
  <c r="G46"/>
  <c r="D27" l="1"/>
  <c r="D82"/>
  <c r="G81"/>
  <c r="G80"/>
  <c r="G79"/>
  <c r="D57"/>
  <c r="G56"/>
  <c r="G55"/>
  <c r="G54"/>
  <c r="G53"/>
  <c r="G52"/>
  <c r="G51"/>
  <c r="G50"/>
  <c r="G49"/>
  <c r="G48"/>
  <c r="G47"/>
  <c r="G28"/>
  <c r="G29"/>
  <c r="G58"/>
  <c r="G59"/>
  <c r="G60"/>
  <c r="G61"/>
  <c r="G62"/>
  <c r="G64"/>
  <c r="G65"/>
  <c r="G66"/>
  <c r="G67"/>
  <c r="G68"/>
  <c r="G69"/>
  <c r="G70"/>
  <c r="G72"/>
  <c r="G73"/>
  <c r="G74"/>
  <c r="G75"/>
  <c r="G76"/>
  <c r="G77"/>
  <c r="G78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9"/>
  <c r="G110"/>
  <c r="G111"/>
  <c r="G112"/>
  <c r="E113"/>
  <c r="F113"/>
  <c r="E108"/>
  <c r="F108"/>
  <c r="E88"/>
  <c r="F88"/>
  <c r="E71"/>
  <c r="F71"/>
  <c r="E63"/>
  <c r="F63"/>
  <c r="D71"/>
  <c r="D63"/>
  <c r="D88"/>
  <c r="D108"/>
  <c r="D113"/>
  <c r="G27" l="1"/>
  <c r="G113"/>
  <c r="G71"/>
  <c r="G108"/>
  <c r="G88"/>
  <c r="G82"/>
  <c r="G63"/>
</calcChain>
</file>

<file path=xl/sharedStrings.xml><?xml version="1.0" encoding="utf-8"?>
<sst xmlns="http://schemas.openxmlformats.org/spreadsheetml/2006/main" count="128" uniqueCount="118">
  <si>
    <t>Номер п/п</t>
  </si>
  <si>
    <t>Наименование района/поселение</t>
  </si>
  <si>
    <t>Наименование проекта</t>
  </si>
  <si>
    <t>Никольский район</t>
  </si>
  <si>
    <t>Муниципальное образование город Никольск</t>
  </si>
  <si>
    <t>Зеленцовское сельское поселение</t>
  </si>
  <si>
    <t>Всего</t>
  </si>
  <si>
    <t>Аргуновское сельское поселение</t>
  </si>
  <si>
    <t>Завражское сельское поселение</t>
  </si>
  <si>
    <t xml:space="preserve">Кемское сельское поселение </t>
  </si>
  <si>
    <t xml:space="preserve">Сельское поселение Краснополянское </t>
  </si>
  <si>
    <t>сельское поселение Никольское</t>
  </si>
  <si>
    <t xml:space="preserve"> </t>
  </si>
  <si>
    <t>Итого:</t>
  </si>
  <si>
    <t>Сумма, рублей</t>
  </si>
  <si>
    <t>добровольные пожертвования 5%</t>
  </si>
  <si>
    <t>областной бюджет 70%</t>
  </si>
  <si>
    <t>средства местного бюджета 25%</t>
  </si>
  <si>
    <t>Перечень планируемых проектов "Народный бюджет" на 2022 год,</t>
  </si>
  <si>
    <t>утвержденные Постановлениями Правительства Вологодской области от 21.03.2022 года №354</t>
  </si>
  <si>
    <t>Благоустройство территории у святого источника деревни Чернцово</t>
  </si>
  <si>
    <t>Обустройство тротуара ул.Молодежная-ул.Новая, д.Аргуново</t>
  </si>
  <si>
    <t>Приобретение материала для обустройства палисада детского парка д.Аргуново</t>
  </si>
  <si>
    <t>Приобретение оборудования для детских спортивно-игровых площадок д.Аргуново, д.Никольское, д.Холщевиково</t>
  </si>
  <si>
    <t>Ремонт фойе МБУК "Аргуновский ДК"</t>
  </si>
  <si>
    <t>Замена трубопроводов водоснабжения от улицы Новоборисовская до водонапорной башни в г.Никольске Вологодской области</t>
  </si>
  <si>
    <t>Замена трубопроводов водоснабжения по ул. Восточная (участок от ул.Маршала Конева д.139 до здания котельной в г.Никольске Вологодской области)</t>
  </si>
  <si>
    <t>Замена трубопроводов водоснабжения по ул. Восточная между домами №8 и №12 в г.Никольске Вологодской области</t>
  </si>
  <si>
    <t>Замена трубопроводов водоснабжения по ул.Новоборисовская (участок от ул.Советская до ул.Коммунистическая) в г.Никольске Вологодской области</t>
  </si>
  <si>
    <t>Замена трубопроводов водоснабжения по ул.Леонова в городе Никольске Вологодской области</t>
  </si>
  <si>
    <t>Замена трубы на Котельную "Мелентьевская"</t>
  </si>
  <si>
    <t>Замена участка теплотрассы на ул.Советской 40 метров</t>
  </si>
  <si>
    <t>Наша сцена</t>
  </si>
  <si>
    <t>Обустройство детского парка</t>
  </si>
  <si>
    <t>Обустройство детской игровой площадки около домов № 135, 133 по улице Маршала Конева города Никольска Никольского муниципального района Вологодской области</t>
  </si>
  <si>
    <t>Обустройство детской игровой площадки по улице Восточной в  городе Никольске Никольского муниципального района Вологодской области</t>
  </si>
  <si>
    <t>Обустройство детской игровой площадки по улице Гагарина   города Никольска Вологодской области</t>
  </si>
  <si>
    <t>Обустройство нижней части Спиринского сада</t>
  </si>
  <si>
    <t>Обустройство парка по ул.Советской города Никольска</t>
  </si>
  <si>
    <t>Обустройство территории пляжа на улице Пионерской города Никольска</t>
  </si>
  <si>
    <t>ПереДелка</t>
  </si>
  <si>
    <t>Приобретение 4 насосов марки "Лавра" на котельные</t>
  </si>
  <si>
    <t>Приобретение и установка фонарей уличного освещения на территории муниципального образования город Никольск</t>
  </si>
  <si>
    <t>Приобретение колта на Котельную "Мелентьевская"</t>
  </si>
  <si>
    <t>Приобретение оборудования и спортивного инвентаря</t>
  </si>
  <si>
    <t>Приобретение садовых конструкций в Спиринский сад</t>
  </si>
  <si>
    <t>Прокладка трубопровода водоснабжения от улицы Советская до улицы Пионерская города Никольска Вологодской области</t>
  </si>
  <si>
    <t>Ремонт котельной "Агропромхимия"</t>
  </si>
  <si>
    <t>Ремонт котельной "Мелентьевская"</t>
  </si>
  <si>
    <t>Ремонт общественного колодца на улице Строителей города Никольска</t>
  </si>
  <si>
    <t>Ремонт подвесного пешеходного моста через реку Юг по улице Заводской города Никольска Никольского района Вологодской области</t>
  </si>
  <si>
    <t>Ремонт теплотрассыот ул.Беляева до дома №32 по ул. Космонавтов</t>
  </si>
  <si>
    <t>Создание условий для обеспечения бесперебойного теплоснабжения на котельной "Центральная"</t>
  </si>
  <si>
    <t>Укладка беговой дорожки по периметру территории МБУ "Никольский ФОК"</t>
  </si>
  <si>
    <t>Благоустройство территории пос.Дуниловский, ул.Набережная, д.18(а)</t>
  </si>
  <si>
    <t>Благоустройство территории поселка Высокинский</t>
  </si>
  <si>
    <t>Обустройство родника пос.Дуниловский ул.Центральная</t>
  </si>
  <si>
    <t>Приобретение оборудования для детской площадки пос.Высокинский</t>
  </si>
  <si>
    <t>Ремонт Завражского ДК</t>
  </si>
  <si>
    <t>Ремонт подвесного моста пос.Высокинский (нижняя лава)</t>
  </si>
  <si>
    <t>Строительство спортивной площадки п.Дуниловский</t>
  </si>
  <si>
    <t xml:space="preserve">Благоустройство детской площадки д. Зеленцово </t>
  </si>
  <si>
    <t xml:space="preserve">Благоустройство детской площадки д. Рокуново </t>
  </si>
  <si>
    <t>Благоустройство летней эстрады.Приобретение сценического навеса Радуга</t>
  </si>
  <si>
    <t>Детская спортивно-игровая площадка в д.Люльково</t>
  </si>
  <si>
    <t>Детская спортивно-игровая площадка в п.Шарженга</t>
  </si>
  <si>
    <t>Обустройство родника д.Рокуново</t>
  </si>
  <si>
    <t>Приобретение спортивного инвентаря для площадки д.Зеленцово</t>
  </si>
  <si>
    <t>Ремонт памятника "Павшим и воевавшим в годы Великой Отечественной войны 1941-1945г." п.Шарженга</t>
  </si>
  <si>
    <t>Ремонт памятника "Павшим и воевавшим в годы Великой Отечественной войны 1941-1945г." д.Зеленцово</t>
  </si>
  <si>
    <t>Чистая Улица</t>
  </si>
  <si>
    <t>Лыжная трасса</t>
  </si>
  <si>
    <t>Место встречи изменить нельзя</t>
  </si>
  <si>
    <t>Модернизация уличного освещения</t>
  </si>
  <si>
    <t>Обустройство детской игровой площадки д.Демино</t>
  </si>
  <si>
    <t>Обустройство тренажерой площадки для занятий спортом на открытом воздухе около здания МБУК "Борковской Дом культуры"</t>
  </si>
  <si>
    <t>Благоустройство д.Теребаево</t>
  </si>
  <si>
    <t>Новый свет</t>
  </si>
  <si>
    <t>Ремонт ДК Байдарово</t>
  </si>
  <si>
    <t>Содержание объектов внешнего благоустройства д.Нигино</t>
  </si>
  <si>
    <t>Ремонт водопровода в д.Аргуново Никольского района</t>
  </si>
  <si>
    <t>Ремонт шахтного колодца для питьевых целей в д.Аргуново Никольского района</t>
  </si>
  <si>
    <t>Ремонт водопровода в пос.Дуниловский Никольского района</t>
  </si>
  <si>
    <t>Ремонт шахтного колодца для питьевых целей в д.Зеленцово Никольского района</t>
  </si>
  <si>
    <t>Ремонт шахтного колодца для питьевых целей в д.Милофаново Никольского района</t>
  </si>
  <si>
    <t>Ремонт водопровода в пос.Борок Никольского района</t>
  </si>
  <si>
    <t>Ремонт водопровода в с.Никольское Никольского района</t>
  </si>
  <si>
    <t>Ремонт шахтного колодца для питьевых целей в с.Никольское  Никольского района</t>
  </si>
  <si>
    <t>Замена трубы на котельной "Осиново"</t>
  </si>
  <si>
    <t>Замена участка теплотрассы</t>
  </si>
  <si>
    <t>Ремонт водопровода в д.Кожаево Никольского района</t>
  </si>
  <si>
    <t>Ремонт водопровода в д.Осиново Никольского района</t>
  </si>
  <si>
    <t>Ремонт водопровода в д.Полежаево Никольского района</t>
  </si>
  <si>
    <t>Ремонт шахтного колодца для питьевых целей в д.Ирданово Никольского района</t>
  </si>
  <si>
    <t>Ремонт шахтного колодца для питьевых целей в д.Осиново Никольского района</t>
  </si>
  <si>
    <t>Ремонт шахтного колодца для питьевых целей в пос.Кудангский Никольского района</t>
  </si>
  <si>
    <t>Ремонт шахтного колодца для питьевых целей в пос.Молодежный Никольского района</t>
  </si>
  <si>
    <t>Ремонт шахтного колодца для питьевых целей в д.Байдарово  Никольского района</t>
  </si>
  <si>
    <t>Ремонт шахтного колодца для питьевых целей в д.Кривяцкое Никольского района</t>
  </si>
  <si>
    <t>Благоустройство территории родника в пос.Левобережный</t>
  </si>
  <si>
    <t>Благоустройство территории родника в с. Светлый Ключ</t>
  </si>
  <si>
    <t>Замена окон в здании Пермасского филиала МБУК "Кожаевский ДК"</t>
  </si>
  <si>
    <t>Замена светильников на энергосберегающие, установка дополнительных в д.Дор, д.Козловка</t>
  </si>
  <si>
    <t>Замена светильников на энергосберегающие, установка дополнительных в д.Мелентьево</t>
  </si>
  <si>
    <t>Замена светильников на энергосберегающие, установка дополнительных в д.Пермас</t>
  </si>
  <si>
    <t>Замена светильников на энергосберегающие, установка дополнительных в д.Рамешки, д.Малиновка</t>
  </si>
  <si>
    <t>Обустройство детской спортивно-игровой площадки "Лучик"</t>
  </si>
  <si>
    <t>Обустройство зоны отдыха в д.Полежаево</t>
  </si>
  <si>
    <t>Обустройство контейнерных площадок в населенных пунктах 1</t>
  </si>
  <si>
    <t>Обустройство контейнерных площадок в населенных пунктах 2</t>
  </si>
  <si>
    <t>Обустройство контейнерных площадок в населенных пунктах 3</t>
  </si>
  <si>
    <t>Обустройство родника и места для полоскания белья в пос.Нюненьга</t>
  </si>
  <si>
    <t>Приобретение и установка оборудования на детскую площадку в д.Дор</t>
  </si>
  <si>
    <t>Приобретение контейнеров для сбора и временного хранения ТКО</t>
  </si>
  <si>
    <t>Разработка проектно-сметной документации на реконструкцию объекта незавершенного сторительства для размещения культурно-досугового центра</t>
  </si>
  <si>
    <t>Ремонт в здании Ирдановского филиала МБУК "Кожаевский ДК"</t>
  </si>
  <si>
    <t>Ремонт в здании Пермасского филиала МБУК "Кожаевский дом культуры"</t>
  </si>
  <si>
    <t>Ремонт в здании филиала Светлый Ключ МБУК "Кожаевский дом культуры"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</si>
</sst>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6E0EC"/>
        <bgColor rgb="FFDCE6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6" borderId="6" xfId="0" applyFont="1" applyFill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wrapText="1"/>
    </xf>
    <xf numFmtId="4" fontId="5" fillId="8" borderId="7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0" fillId="9" borderId="1" xfId="0" applyNumberForma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view="pageBreakPreview" zoomScale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0" sqref="J10"/>
    </sheetView>
  </sheetViews>
  <sheetFormatPr defaultRowHeight="15"/>
  <cols>
    <col min="1" max="1" width="12.85546875" customWidth="1"/>
    <col min="2" max="2" width="20.42578125" customWidth="1"/>
    <col min="3" max="3" width="62.5703125" customWidth="1"/>
    <col min="4" max="4" width="20.5703125" customWidth="1"/>
    <col min="5" max="5" width="22.140625" customWidth="1"/>
    <col min="6" max="6" width="19.28515625" customWidth="1"/>
    <col min="7" max="7" width="20.85546875" customWidth="1"/>
  </cols>
  <sheetData>
    <row r="1" spans="1:7" ht="22.5">
      <c r="A1" s="77" t="s">
        <v>18</v>
      </c>
      <c r="B1" s="77"/>
      <c r="C1" s="77"/>
      <c r="D1" s="77"/>
      <c r="E1" s="77"/>
      <c r="F1" s="77"/>
    </row>
    <row r="2" spans="1:7" ht="15.75" customHeight="1">
      <c r="A2" s="81" t="s">
        <v>19</v>
      </c>
      <c r="B2" s="81"/>
      <c r="C2" s="81"/>
      <c r="D2" s="81"/>
      <c r="E2" s="81"/>
      <c r="F2" s="81"/>
      <c r="G2" s="81"/>
    </row>
    <row r="3" spans="1:7" ht="9" customHeight="1">
      <c r="A3" s="81"/>
      <c r="B3" s="81"/>
      <c r="C3" s="81"/>
      <c r="D3" s="81"/>
      <c r="E3" s="81"/>
      <c r="F3" s="81"/>
      <c r="G3" s="81"/>
    </row>
    <row r="4" spans="1:7" ht="9" customHeight="1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78" t="s">
        <v>0</v>
      </c>
      <c r="B6" s="75" t="s">
        <v>1</v>
      </c>
      <c r="C6" s="75" t="s">
        <v>2</v>
      </c>
      <c r="D6" s="75" t="s">
        <v>14</v>
      </c>
      <c r="E6" s="75"/>
      <c r="F6" s="75"/>
      <c r="G6" s="76"/>
    </row>
    <row r="7" spans="1:7" ht="56.25">
      <c r="A7" s="79"/>
      <c r="B7" s="80"/>
      <c r="C7" s="80"/>
      <c r="D7" s="34" t="s">
        <v>16</v>
      </c>
      <c r="E7" s="34" t="s">
        <v>17</v>
      </c>
      <c r="F7" s="34" t="s">
        <v>15</v>
      </c>
      <c r="G7" s="50" t="s">
        <v>6</v>
      </c>
    </row>
    <row r="8" spans="1:7" ht="21" customHeight="1">
      <c r="A8" s="35">
        <v>1</v>
      </c>
      <c r="B8" s="69" t="s">
        <v>3</v>
      </c>
      <c r="C8" s="3" t="s">
        <v>80</v>
      </c>
      <c r="D8" s="4">
        <v>350000</v>
      </c>
      <c r="E8" s="43">
        <v>120000</v>
      </c>
      <c r="F8" s="43">
        <v>30000</v>
      </c>
      <c r="G8" s="44">
        <f>D8+E8+F8</f>
        <v>500000</v>
      </c>
    </row>
    <row r="9" spans="1:7" ht="22.5" customHeight="1">
      <c r="A9" s="35">
        <v>2</v>
      </c>
      <c r="B9" s="70"/>
      <c r="C9" s="3" t="s">
        <v>82</v>
      </c>
      <c r="D9" s="4">
        <v>350000</v>
      </c>
      <c r="E9" s="43">
        <v>120000</v>
      </c>
      <c r="F9" s="43">
        <v>30000</v>
      </c>
      <c r="G9" s="44">
        <f t="shared" ref="G9:G26" si="0">D9+E9+F9</f>
        <v>500000</v>
      </c>
    </row>
    <row r="10" spans="1:7" ht="21.75" customHeight="1">
      <c r="A10" s="35">
        <v>3</v>
      </c>
      <c r="B10" s="70"/>
      <c r="C10" s="3" t="s">
        <v>90</v>
      </c>
      <c r="D10" s="14">
        <v>210000</v>
      </c>
      <c r="E10" s="43">
        <v>72000</v>
      </c>
      <c r="F10" s="43">
        <v>18000</v>
      </c>
      <c r="G10" s="44">
        <f t="shared" si="0"/>
        <v>300000</v>
      </c>
    </row>
    <row r="11" spans="1:7" ht="22.5" customHeight="1">
      <c r="A11" s="35">
        <v>4</v>
      </c>
      <c r="B11" s="70"/>
      <c r="C11" s="3" t="s">
        <v>91</v>
      </c>
      <c r="D11" s="14">
        <v>350000</v>
      </c>
      <c r="E11" s="43">
        <v>120000</v>
      </c>
      <c r="F11" s="43">
        <v>30000</v>
      </c>
      <c r="G11" s="44">
        <f t="shared" si="0"/>
        <v>500000</v>
      </c>
    </row>
    <row r="12" spans="1:7" ht="21" customHeight="1">
      <c r="A12" s="35">
        <v>5</v>
      </c>
      <c r="B12" s="70"/>
      <c r="C12" s="3" t="s">
        <v>92</v>
      </c>
      <c r="D12" s="14">
        <v>280000</v>
      </c>
      <c r="E12" s="43">
        <v>96000</v>
      </c>
      <c r="F12" s="43">
        <v>24000</v>
      </c>
      <c r="G12" s="44">
        <f t="shared" si="0"/>
        <v>400000</v>
      </c>
    </row>
    <row r="13" spans="1:7" ht="21" customHeight="1">
      <c r="A13" s="35">
        <v>6</v>
      </c>
      <c r="B13" s="70"/>
      <c r="C13" s="3" t="s">
        <v>85</v>
      </c>
      <c r="D13" s="4">
        <v>350000</v>
      </c>
      <c r="E13" s="43">
        <v>120000</v>
      </c>
      <c r="F13" s="43">
        <v>30000</v>
      </c>
      <c r="G13" s="44">
        <f t="shared" si="0"/>
        <v>500000</v>
      </c>
    </row>
    <row r="14" spans="1:7" ht="21" customHeight="1">
      <c r="A14" s="35">
        <v>7</v>
      </c>
      <c r="B14" s="70"/>
      <c r="C14" s="3" t="s">
        <v>86</v>
      </c>
      <c r="D14" s="4">
        <v>280000</v>
      </c>
      <c r="E14" s="43">
        <v>96000</v>
      </c>
      <c r="F14" s="43">
        <v>24000</v>
      </c>
      <c r="G14" s="44">
        <f t="shared" si="0"/>
        <v>400000</v>
      </c>
    </row>
    <row r="15" spans="1:7" ht="18.75" customHeight="1">
      <c r="A15" s="35">
        <v>8</v>
      </c>
      <c r="B15" s="70"/>
      <c r="C15" s="3" t="s">
        <v>88</v>
      </c>
      <c r="D15" s="14">
        <v>210000</v>
      </c>
      <c r="E15" s="43">
        <v>75000</v>
      </c>
      <c r="F15" s="43">
        <v>15000</v>
      </c>
      <c r="G15" s="44">
        <f t="shared" si="0"/>
        <v>300000</v>
      </c>
    </row>
    <row r="16" spans="1:7" ht="18.75" customHeight="1">
      <c r="A16" s="35">
        <v>9</v>
      </c>
      <c r="B16" s="70"/>
      <c r="C16" s="3" t="s">
        <v>89</v>
      </c>
      <c r="D16" s="14">
        <v>161000</v>
      </c>
      <c r="E16" s="43">
        <v>57500</v>
      </c>
      <c r="F16" s="43">
        <v>11500</v>
      </c>
      <c r="G16" s="44">
        <f t="shared" si="0"/>
        <v>230000</v>
      </c>
    </row>
    <row r="17" spans="1:7" ht="30">
      <c r="A17" s="35">
        <v>10</v>
      </c>
      <c r="B17" s="70"/>
      <c r="C17" s="3" t="s">
        <v>87</v>
      </c>
      <c r="D17" s="14">
        <v>42000</v>
      </c>
      <c r="E17" s="43">
        <v>14400</v>
      </c>
      <c r="F17" s="43">
        <v>3600</v>
      </c>
      <c r="G17" s="44">
        <f t="shared" si="0"/>
        <v>60000</v>
      </c>
    </row>
    <row r="18" spans="1:7" ht="30">
      <c r="A18" s="35">
        <v>11</v>
      </c>
      <c r="B18" s="70"/>
      <c r="C18" s="3" t="s">
        <v>84</v>
      </c>
      <c r="D18" s="4">
        <v>105000</v>
      </c>
      <c r="E18" s="43">
        <v>36000</v>
      </c>
      <c r="F18" s="43">
        <v>9000</v>
      </c>
      <c r="G18" s="44">
        <f t="shared" si="0"/>
        <v>150000</v>
      </c>
    </row>
    <row r="19" spans="1:7" ht="30">
      <c r="A19" s="35">
        <v>12</v>
      </c>
      <c r="B19" s="70"/>
      <c r="C19" s="3" t="s">
        <v>83</v>
      </c>
      <c r="D19" s="4">
        <v>91000</v>
      </c>
      <c r="E19" s="43">
        <v>31200</v>
      </c>
      <c r="F19" s="43">
        <v>7800</v>
      </c>
      <c r="G19" s="44">
        <f t="shared" si="0"/>
        <v>130000</v>
      </c>
    </row>
    <row r="20" spans="1:7" ht="30">
      <c r="A20" s="35">
        <v>13</v>
      </c>
      <c r="B20" s="70"/>
      <c r="C20" s="3" t="s">
        <v>81</v>
      </c>
      <c r="D20" s="4">
        <v>91000</v>
      </c>
      <c r="E20" s="43">
        <v>31200</v>
      </c>
      <c r="F20" s="43">
        <v>7800</v>
      </c>
      <c r="G20" s="44">
        <f t="shared" si="0"/>
        <v>130000</v>
      </c>
    </row>
    <row r="21" spans="1:7" ht="30">
      <c r="A21" s="35">
        <v>14</v>
      </c>
      <c r="B21" s="70"/>
      <c r="C21" s="3" t="s">
        <v>93</v>
      </c>
      <c r="D21" s="14">
        <v>105000</v>
      </c>
      <c r="E21" s="43">
        <v>36000</v>
      </c>
      <c r="F21" s="43">
        <v>9000</v>
      </c>
      <c r="G21" s="44">
        <f t="shared" si="0"/>
        <v>150000</v>
      </c>
    </row>
    <row r="22" spans="1:7" ht="30">
      <c r="A22" s="35">
        <v>15</v>
      </c>
      <c r="B22" s="70"/>
      <c r="C22" s="3" t="s">
        <v>94</v>
      </c>
      <c r="D22" s="14">
        <v>91000</v>
      </c>
      <c r="E22" s="43">
        <v>31200</v>
      </c>
      <c r="F22" s="43">
        <v>7800</v>
      </c>
      <c r="G22" s="44">
        <f t="shared" si="0"/>
        <v>130000</v>
      </c>
    </row>
    <row r="23" spans="1:7" ht="30">
      <c r="A23" s="35">
        <v>16</v>
      </c>
      <c r="B23" s="70"/>
      <c r="C23" s="3" t="s">
        <v>95</v>
      </c>
      <c r="D23" s="14">
        <v>105000</v>
      </c>
      <c r="E23" s="43">
        <v>36000</v>
      </c>
      <c r="F23" s="43">
        <v>9000</v>
      </c>
      <c r="G23" s="44">
        <f t="shared" si="0"/>
        <v>150000</v>
      </c>
    </row>
    <row r="24" spans="1:7" ht="30">
      <c r="A24" s="35">
        <v>17</v>
      </c>
      <c r="B24" s="70"/>
      <c r="C24" s="3" t="s">
        <v>96</v>
      </c>
      <c r="D24" s="14">
        <v>105000</v>
      </c>
      <c r="E24" s="43">
        <v>36000</v>
      </c>
      <c r="F24" s="43">
        <v>9000</v>
      </c>
      <c r="G24" s="44">
        <f t="shared" si="0"/>
        <v>150000</v>
      </c>
    </row>
    <row r="25" spans="1:7" ht="30">
      <c r="A25" s="35">
        <v>18</v>
      </c>
      <c r="B25" s="70"/>
      <c r="C25" s="3" t="s">
        <v>97</v>
      </c>
      <c r="D25" s="14">
        <v>91000</v>
      </c>
      <c r="E25" s="43">
        <v>31200</v>
      </c>
      <c r="F25" s="43">
        <v>7800</v>
      </c>
      <c r="G25" s="44">
        <f t="shared" si="0"/>
        <v>130000</v>
      </c>
    </row>
    <row r="26" spans="1:7" ht="30">
      <c r="A26" s="35">
        <v>19</v>
      </c>
      <c r="B26" s="71"/>
      <c r="C26" s="3" t="s">
        <v>98</v>
      </c>
      <c r="D26" s="14">
        <v>91000</v>
      </c>
      <c r="E26" s="43">
        <v>31200</v>
      </c>
      <c r="F26" s="43">
        <v>7800</v>
      </c>
      <c r="G26" s="44">
        <f t="shared" si="0"/>
        <v>130000</v>
      </c>
    </row>
    <row r="27" spans="1:7" ht="18.75">
      <c r="A27" s="35" t="s">
        <v>12</v>
      </c>
      <c r="B27" s="29"/>
      <c r="C27" s="23" t="s">
        <v>6</v>
      </c>
      <c r="D27" s="24">
        <f>SUM(D8:D26)</f>
        <v>3458000</v>
      </c>
      <c r="E27" s="24">
        <f>SUM(E8:E26)</f>
        <v>1190900</v>
      </c>
      <c r="F27" s="24">
        <f>SUM(F8:F26)</f>
        <v>291100</v>
      </c>
      <c r="G27" s="24">
        <f t="shared" ref="G27" si="1">SUM(G8:G26)</f>
        <v>4940000</v>
      </c>
    </row>
    <row r="28" spans="1:7" ht="45" customHeight="1">
      <c r="A28" s="36">
        <v>20</v>
      </c>
      <c r="B28" s="72" t="s">
        <v>4</v>
      </c>
      <c r="C28" s="5" t="s">
        <v>25</v>
      </c>
      <c r="D28" s="6">
        <v>871135.44</v>
      </c>
      <c r="E28" s="67">
        <v>311119.8</v>
      </c>
      <c r="F28" s="67">
        <v>62223.96</v>
      </c>
      <c r="G28" s="53">
        <f t="shared" ref="G28:G93" si="2">D28+E28+F28</f>
        <v>1244479.2</v>
      </c>
    </row>
    <row r="29" spans="1:7" ht="45">
      <c r="A29" s="36">
        <v>21</v>
      </c>
      <c r="B29" s="73"/>
      <c r="C29" s="5" t="s">
        <v>26</v>
      </c>
      <c r="D29" s="6">
        <v>716717.4</v>
      </c>
      <c r="E29" s="67">
        <v>255970.5</v>
      </c>
      <c r="F29" s="67">
        <v>51194.1</v>
      </c>
      <c r="G29" s="53">
        <f t="shared" si="2"/>
        <v>1023882</v>
      </c>
    </row>
    <row r="30" spans="1:7" ht="30">
      <c r="A30" s="36">
        <v>22</v>
      </c>
      <c r="B30" s="73"/>
      <c r="C30" s="5" t="s">
        <v>27</v>
      </c>
      <c r="D30" s="6">
        <v>376236</v>
      </c>
      <c r="E30" s="67">
        <v>134370</v>
      </c>
      <c r="F30" s="67">
        <v>26874</v>
      </c>
      <c r="G30" s="53">
        <f t="shared" si="2"/>
        <v>537480</v>
      </c>
    </row>
    <row r="31" spans="1:7" ht="52.5" customHeight="1">
      <c r="A31" s="36">
        <v>23</v>
      </c>
      <c r="B31" s="73"/>
      <c r="C31" s="5" t="s">
        <v>28</v>
      </c>
      <c r="D31" s="6">
        <v>918433.32</v>
      </c>
      <c r="E31" s="67">
        <v>328011.90000000002</v>
      </c>
      <c r="F31" s="67">
        <v>65602.38</v>
      </c>
      <c r="G31" s="53">
        <f t="shared" si="2"/>
        <v>1312047.6000000001</v>
      </c>
    </row>
    <row r="32" spans="1:7" ht="30">
      <c r="A32" s="36">
        <v>24</v>
      </c>
      <c r="B32" s="73"/>
      <c r="C32" s="5" t="s">
        <v>29</v>
      </c>
      <c r="D32" s="7">
        <v>504000</v>
      </c>
      <c r="E32" s="67">
        <v>180000</v>
      </c>
      <c r="F32" s="67">
        <v>36000</v>
      </c>
      <c r="G32" s="53">
        <f t="shared" si="2"/>
        <v>720000</v>
      </c>
    </row>
    <row r="33" spans="1:7" ht="15" customHeight="1">
      <c r="A33" s="36">
        <v>25</v>
      </c>
      <c r="B33" s="73"/>
      <c r="C33" s="5" t="s">
        <v>30</v>
      </c>
      <c r="D33" s="6">
        <v>700000</v>
      </c>
      <c r="E33" s="67">
        <v>250000</v>
      </c>
      <c r="F33" s="67">
        <v>50000</v>
      </c>
      <c r="G33" s="53">
        <f t="shared" si="2"/>
        <v>1000000</v>
      </c>
    </row>
    <row r="34" spans="1:7" ht="15" customHeight="1">
      <c r="A34" s="36">
        <v>26</v>
      </c>
      <c r="B34" s="73"/>
      <c r="C34" s="5" t="s">
        <v>31</v>
      </c>
      <c r="D34" s="6">
        <v>406000</v>
      </c>
      <c r="E34" s="67">
        <v>145000</v>
      </c>
      <c r="F34" s="67">
        <v>29000</v>
      </c>
      <c r="G34" s="53">
        <f t="shared" si="2"/>
        <v>580000</v>
      </c>
    </row>
    <row r="35" spans="1:7" ht="15" customHeight="1">
      <c r="A35" s="36">
        <v>27</v>
      </c>
      <c r="B35" s="73"/>
      <c r="C35" s="5" t="s">
        <v>32</v>
      </c>
      <c r="D35" s="6">
        <v>1799980</v>
      </c>
      <c r="E35" s="67">
        <v>642850</v>
      </c>
      <c r="F35" s="67">
        <v>128570</v>
      </c>
      <c r="G35" s="53">
        <f t="shared" si="2"/>
        <v>2571400</v>
      </c>
    </row>
    <row r="36" spans="1:7" ht="15" customHeight="1">
      <c r="A36" s="36">
        <v>28</v>
      </c>
      <c r="B36" s="73"/>
      <c r="C36" s="5" t="s">
        <v>33</v>
      </c>
      <c r="D36" s="6">
        <v>1750000</v>
      </c>
      <c r="E36" s="67">
        <v>625000</v>
      </c>
      <c r="F36" s="67">
        <v>125000</v>
      </c>
      <c r="G36" s="53">
        <f t="shared" si="2"/>
        <v>2500000</v>
      </c>
    </row>
    <row r="37" spans="1:7" ht="45">
      <c r="A37" s="36">
        <v>29</v>
      </c>
      <c r="B37" s="73"/>
      <c r="C37" s="5" t="s">
        <v>34</v>
      </c>
      <c r="D37" s="6">
        <v>665000</v>
      </c>
      <c r="E37" s="67">
        <v>237500</v>
      </c>
      <c r="F37" s="67">
        <v>47500</v>
      </c>
      <c r="G37" s="53">
        <f t="shared" si="2"/>
        <v>950000</v>
      </c>
    </row>
    <row r="38" spans="1:7" ht="45">
      <c r="A38" s="36">
        <v>30</v>
      </c>
      <c r="B38" s="73"/>
      <c r="C38" s="5" t="s">
        <v>35</v>
      </c>
      <c r="D38" s="6">
        <v>420000</v>
      </c>
      <c r="E38" s="67">
        <v>150000</v>
      </c>
      <c r="F38" s="67">
        <v>30000</v>
      </c>
      <c r="G38" s="53">
        <f t="shared" si="2"/>
        <v>600000</v>
      </c>
    </row>
    <row r="39" spans="1:7" ht="30">
      <c r="A39" s="36">
        <v>31</v>
      </c>
      <c r="B39" s="73"/>
      <c r="C39" s="5" t="s">
        <v>36</v>
      </c>
      <c r="D39" s="6">
        <v>1260000</v>
      </c>
      <c r="E39" s="67">
        <v>450000</v>
      </c>
      <c r="F39" s="67">
        <v>90000</v>
      </c>
      <c r="G39" s="53">
        <f t="shared" si="2"/>
        <v>1800000</v>
      </c>
    </row>
    <row r="40" spans="1:7" ht="15" customHeight="1">
      <c r="A40" s="36">
        <v>32</v>
      </c>
      <c r="B40" s="73"/>
      <c r="C40" s="5" t="s">
        <v>37</v>
      </c>
      <c r="D40" s="6">
        <v>210000</v>
      </c>
      <c r="E40" s="67">
        <v>75000</v>
      </c>
      <c r="F40" s="67">
        <v>15000</v>
      </c>
      <c r="G40" s="53">
        <f t="shared" si="2"/>
        <v>300000</v>
      </c>
    </row>
    <row r="41" spans="1:7" ht="15" customHeight="1">
      <c r="A41" s="36">
        <v>33</v>
      </c>
      <c r="B41" s="73"/>
      <c r="C41" s="5" t="s">
        <v>38</v>
      </c>
      <c r="D41" s="6">
        <v>1750000</v>
      </c>
      <c r="E41" s="67">
        <v>625000</v>
      </c>
      <c r="F41" s="67">
        <v>125000</v>
      </c>
      <c r="G41" s="53">
        <f t="shared" si="2"/>
        <v>2500000</v>
      </c>
    </row>
    <row r="42" spans="1:7" ht="30">
      <c r="A42" s="36">
        <v>34</v>
      </c>
      <c r="B42" s="73"/>
      <c r="C42" s="5" t="s">
        <v>39</v>
      </c>
      <c r="D42" s="6">
        <v>140000</v>
      </c>
      <c r="E42" s="67">
        <v>50000</v>
      </c>
      <c r="F42" s="67">
        <v>10000</v>
      </c>
      <c r="G42" s="53">
        <f t="shared" si="2"/>
        <v>200000</v>
      </c>
    </row>
    <row r="43" spans="1:7" ht="15" customHeight="1">
      <c r="A43" s="36">
        <v>35</v>
      </c>
      <c r="B43" s="73"/>
      <c r="C43" s="5" t="s">
        <v>40</v>
      </c>
      <c r="D43" s="6">
        <v>350000</v>
      </c>
      <c r="E43" s="67">
        <v>125000</v>
      </c>
      <c r="F43" s="67">
        <v>25000</v>
      </c>
      <c r="G43" s="53">
        <f t="shared" si="2"/>
        <v>500000</v>
      </c>
    </row>
    <row r="44" spans="1:7" ht="15" customHeight="1">
      <c r="A44" s="36">
        <v>36</v>
      </c>
      <c r="B44" s="73"/>
      <c r="C44" s="5" t="s">
        <v>41</v>
      </c>
      <c r="D44" s="6">
        <v>840000</v>
      </c>
      <c r="E44" s="67">
        <v>300000</v>
      </c>
      <c r="F44" s="67">
        <v>60000</v>
      </c>
      <c r="G44" s="53">
        <f t="shared" si="2"/>
        <v>1200000</v>
      </c>
    </row>
    <row r="45" spans="1:7" ht="30">
      <c r="A45" s="36">
        <v>37</v>
      </c>
      <c r="B45" s="73"/>
      <c r="C45" s="5" t="s">
        <v>42</v>
      </c>
      <c r="D45" s="6">
        <v>210000</v>
      </c>
      <c r="E45" s="67">
        <v>75000</v>
      </c>
      <c r="F45" s="67">
        <v>15000</v>
      </c>
      <c r="G45" s="53">
        <f t="shared" si="2"/>
        <v>300000</v>
      </c>
    </row>
    <row r="46" spans="1:7" ht="18.75" customHeight="1">
      <c r="A46" s="36">
        <v>38</v>
      </c>
      <c r="B46" s="73"/>
      <c r="C46" s="5" t="s">
        <v>43</v>
      </c>
      <c r="D46" s="6">
        <v>700000</v>
      </c>
      <c r="E46" s="67">
        <v>250000</v>
      </c>
      <c r="F46" s="67">
        <v>50000</v>
      </c>
      <c r="G46" s="53">
        <f t="shared" si="2"/>
        <v>1000000</v>
      </c>
    </row>
    <row r="47" spans="1:7" ht="18.75" customHeight="1">
      <c r="A47" s="36">
        <v>39</v>
      </c>
      <c r="B47" s="73"/>
      <c r="C47" s="5" t="s">
        <v>44</v>
      </c>
      <c r="D47" s="6">
        <v>161000</v>
      </c>
      <c r="E47" s="67">
        <v>46000</v>
      </c>
      <c r="F47" s="67">
        <v>23000</v>
      </c>
      <c r="G47" s="53">
        <f t="shared" si="2"/>
        <v>230000</v>
      </c>
    </row>
    <row r="48" spans="1:7" ht="18.75" customHeight="1">
      <c r="A48" s="36">
        <v>40</v>
      </c>
      <c r="B48" s="73"/>
      <c r="C48" s="5" t="s">
        <v>45</v>
      </c>
      <c r="D48" s="6">
        <v>70000</v>
      </c>
      <c r="E48" s="67">
        <v>25000</v>
      </c>
      <c r="F48" s="67">
        <v>5000</v>
      </c>
      <c r="G48" s="53">
        <f t="shared" si="2"/>
        <v>100000</v>
      </c>
    </row>
    <row r="49" spans="1:7" ht="30">
      <c r="A49" s="36">
        <v>41</v>
      </c>
      <c r="B49" s="73"/>
      <c r="C49" s="5" t="s">
        <v>46</v>
      </c>
      <c r="D49" s="6">
        <v>1435000</v>
      </c>
      <c r="E49" s="67">
        <v>512500</v>
      </c>
      <c r="F49" s="67">
        <v>102500</v>
      </c>
      <c r="G49" s="53">
        <f t="shared" si="2"/>
        <v>2050000</v>
      </c>
    </row>
    <row r="50" spans="1:7" ht="18.75" customHeight="1">
      <c r="A50" s="36">
        <v>42</v>
      </c>
      <c r="B50" s="73"/>
      <c r="C50" s="5" t="s">
        <v>47</v>
      </c>
      <c r="D50" s="6">
        <v>1400000</v>
      </c>
      <c r="E50" s="67">
        <v>500000</v>
      </c>
      <c r="F50" s="67">
        <v>100000</v>
      </c>
      <c r="G50" s="53">
        <f t="shared" si="2"/>
        <v>2000000</v>
      </c>
    </row>
    <row r="51" spans="1:7" ht="18.75" customHeight="1">
      <c r="A51" s="36">
        <v>43</v>
      </c>
      <c r="B51" s="73"/>
      <c r="C51" s="5" t="s">
        <v>48</v>
      </c>
      <c r="D51" s="6">
        <v>1400000</v>
      </c>
      <c r="E51" s="67">
        <v>500000</v>
      </c>
      <c r="F51" s="67">
        <v>100000</v>
      </c>
      <c r="G51" s="53">
        <f t="shared" si="2"/>
        <v>2000000</v>
      </c>
    </row>
    <row r="52" spans="1:7" ht="30">
      <c r="A52" s="36">
        <v>44</v>
      </c>
      <c r="B52" s="73"/>
      <c r="C52" s="5" t="s">
        <v>49</v>
      </c>
      <c r="D52" s="6">
        <v>70000</v>
      </c>
      <c r="E52" s="67">
        <v>25000</v>
      </c>
      <c r="F52" s="67">
        <v>5000</v>
      </c>
      <c r="G52" s="53">
        <f t="shared" si="2"/>
        <v>100000</v>
      </c>
    </row>
    <row r="53" spans="1:7" ht="45">
      <c r="A53" s="36">
        <v>45</v>
      </c>
      <c r="B53" s="73"/>
      <c r="C53" s="5" t="s">
        <v>50</v>
      </c>
      <c r="D53" s="6">
        <v>980000</v>
      </c>
      <c r="E53" s="67">
        <v>350000</v>
      </c>
      <c r="F53" s="67">
        <v>70000</v>
      </c>
      <c r="G53" s="53">
        <f t="shared" si="2"/>
        <v>1400000</v>
      </c>
    </row>
    <row r="54" spans="1:7" ht="30">
      <c r="A54" s="36">
        <v>46</v>
      </c>
      <c r="B54" s="73"/>
      <c r="C54" s="5" t="s">
        <v>51</v>
      </c>
      <c r="D54" s="6">
        <v>1750000</v>
      </c>
      <c r="E54" s="67">
        <v>625000</v>
      </c>
      <c r="F54" s="67">
        <v>125000</v>
      </c>
      <c r="G54" s="53">
        <f t="shared" si="2"/>
        <v>2500000</v>
      </c>
    </row>
    <row r="55" spans="1:7" ht="30">
      <c r="A55" s="36">
        <v>47</v>
      </c>
      <c r="B55" s="73"/>
      <c r="C55" s="5" t="s">
        <v>52</v>
      </c>
      <c r="D55" s="6">
        <v>114566.9</v>
      </c>
      <c r="E55" s="67">
        <v>40916.75</v>
      </c>
      <c r="F55" s="67">
        <v>8183.35</v>
      </c>
      <c r="G55" s="53">
        <f t="shared" si="2"/>
        <v>163667</v>
      </c>
    </row>
    <row r="56" spans="1:7" ht="30">
      <c r="A56" s="36">
        <v>48</v>
      </c>
      <c r="B56" s="74"/>
      <c r="C56" s="5" t="s">
        <v>53</v>
      </c>
      <c r="D56" s="6">
        <v>1750000</v>
      </c>
      <c r="E56" s="67">
        <v>625000</v>
      </c>
      <c r="F56" s="67">
        <v>125000</v>
      </c>
      <c r="G56" s="53">
        <f t="shared" si="2"/>
        <v>2500000</v>
      </c>
    </row>
    <row r="57" spans="1:7" ht="18.75">
      <c r="A57" s="36" t="s">
        <v>12</v>
      </c>
      <c r="B57" s="30"/>
      <c r="C57" s="27" t="s">
        <v>6</v>
      </c>
      <c r="D57" s="28">
        <f>SUM(D28:D56)</f>
        <v>23718069.059999999</v>
      </c>
      <c r="E57" s="28">
        <f>SUM(E28:E56)</f>
        <v>8459238.9499999993</v>
      </c>
      <c r="F57" s="28">
        <f>SUM(F28:F56)</f>
        <v>1705647.79</v>
      </c>
      <c r="G57" s="54">
        <f>D57+E57+F57</f>
        <v>33882955.799999997</v>
      </c>
    </row>
    <row r="58" spans="1:7" ht="30">
      <c r="A58" s="37">
        <v>49</v>
      </c>
      <c r="B58" s="83" t="s">
        <v>7</v>
      </c>
      <c r="C58" s="65" t="s">
        <v>20</v>
      </c>
      <c r="D58" s="8">
        <v>245000</v>
      </c>
      <c r="E58" s="66">
        <v>70000</v>
      </c>
      <c r="F58" s="66">
        <v>35000</v>
      </c>
      <c r="G58" s="55">
        <f t="shared" si="2"/>
        <v>350000</v>
      </c>
    </row>
    <row r="59" spans="1:7">
      <c r="A59" s="37">
        <v>50</v>
      </c>
      <c r="B59" s="83"/>
      <c r="C59" s="65" t="s">
        <v>21</v>
      </c>
      <c r="D59" s="8">
        <v>105000</v>
      </c>
      <c r="E59" s="66">
        <v>30000</v>
      </c>
      <c r="F59" s="66">
        <v>15000</v>
      </c>
      <c r="G59" s="55">
        <f t="shared" si="2"/>
        <v>150000</v>
      </c>
    </row>
    <row r="60" spans="1:7" ht="30">
      <c r="A60" s="37">
        <v>51</v>
      </c>
      <c r="B60" s="83"/>
      <c r="C60" s="65" t="s">
        <v>22</v>
      </c>
      <c r="D60" s="8">
        <v>70000</v>
      </c>
      <c r="E60" s="66">
        <v>20000</v>
      </c>
      <c r="F60" s="66">
        <v>10000</v>
      </c>
      <c r="G60" s="55">
        <f t="shared" si="2"/>
        <v>100000</v>
      </c>
    </row>
    <row r="61" spans="1:7" ht="30">
      <c r="A61" s="37">
        <v>52</v>
      </c>
      <c r="B61" s="83"/>
      <c r="C61" s="65" t="s">
        <v>23</v>
      </c>
      <c r="D61" s="8">
        <v>210000</v>
      </c>
      <c r="E61" s="66">
        <v>60000</v>
      </c>
      <c r="F61" s="66">
        <v>30000</v>
      </c>
      <c r="G61" s="55">
        <f t="shared" si="2"/>
        <v>300000</v>
      </c>
    </row>
    <row r="62" spans="1:7">
      <c r="A62" s="37">
        <v>53</v>
      </c>
      <c r="B62" s="83"/>
      <c r="C62" s="65" t="s">
        <v>24</v>
      </c>
      <c r="D62" s="8">
        <v>420000</v>
      </c>
      <c r="E62" s="66">
        <v>120000</v>
      </c>
      <c r="F62" s="66">
        <v>60000</v>
      </c>
      <c r="G62" s="55">
        <f t="shared" si="2"/>
        <v>600000</v>
      </c>
    </row>
    <row r="63" spans="1:7" ht="18.75">
      <c r="A63" s="37"/>
      <c r="B63" s="31"/>
      <c r="C63" s="21" t="s">
        <v>6</v>
      </c>
      <c r="D63" s="22">
        <f>SUM(D58:D62)</f>
        <v>1050000</v>
      </c>
      <c r="E63" s="22">
        <f t="shared" ref="E63:F63" si="3">SUM(E58:E62)</f>
        <v>300000</v>
      </c>
      <c r="F63" s="22">
        <f t="shared" si="3"/>
        <v>150000</v>
      </c>
      <c r="G63" s="56">
        <f t="shared" si="2"/>
        <v>1500000</v>
      </c>
    </row>
    <row r="64" spans="1:7" ht="30">
      <c r="A64" s="38">
        <v>54</v>
      </c>
      <c r="B64" s="84" t="s">
        <v>8</v>
      </c>
      <c r="C64" s="64" t="s">
        <v>54</v>
      </c>
      <c r="D64" s="9">
        <v>35000</v>
      </c>
      <c r="E64" s="45">
        <v>5000</v>
      </c>
      <c r="F64" s="45">
        <v>10000</v>
      </c>
      <c r="G64" s="57">
        <f t="shared" si="2"/>
        <v>50000</v>
      </c>
    </row>
    <row r="65" spans="1:7">
      <c r="A65" s="38">
        <v>55</v>
      </c>
      <c r="B65" s="84"/>
      <c r="C65" s="64" t="s">
        <v>55</v>
      </c>
      <c r="D65" s="9">
        <v>315000</v>
      </c>
      <c r="E65" s="45">
        <v>45000</v>
      </c>
      <c r="F65" s="45">
        <v>90000</v>
      </c>
      <c r="G65" s="57">
        <f t="shared" si="2"/>
        <v>450000</v>
      </c>
    </row>
    <row r="66" spans="1:7">
      <c r="A66" s="38">
        <v>56</v>
      </c>
      <c r="B66" s="84"/>
      <c r="C66" s="64" t="s">
        <v>56</v>
      </c>
      <c r="D66" s="9">
        <v>140000</v>
      </c>
      <c r="E66" s="45">
        <v>20000</v>
      </c>
      <c r="F66" s="45">
        <v>40000</v>
      </c>
      <c r="G66" s="57">
        <f t="shared" si="2"/>
        <v>200000</v>
      </c>
    </row>
    <row r="67" spans="1:7" ht="30">
      <c r="A67" s="38">
        <v>57</v>
      </c>
      <c r="B67" s="84"/>
      <c r="C67" s="64" t="s">
        <v>57</v>
      </c>
      <c r="D67" s="9">
        <v>315000</v>
      </c>
      <c r="E67" s="45">
        <v>45000</v>
      </c>
      <c r="F67" s="45">
        <v>90000</v>
      </c>
      <c r="G67" s="57">
        <f t="shared" si="2"/>
        <v>450000</v>
      </c>
    </row>
    <row r="68" spans="1:7">
      <c r="A68" s="38">
        <v>58</v>
      </c>
      <c r="B68" s="84"/>
      <c r="C68" s="64" t="s">
        <v>58</v>
      </c>
      <c r="D68" s="9">
        <v>899990</v>
      </c>
      <c r="E68" s="45">
        <v>321425</v>
      </c>
      <c r="F68" s="45">
        <v>64285</v>
      </c>
      <c r="G68" s="57">
        <f t="shared" si="2"/>
        <v>1285700</v>
      </c>
    </row>
    <row r="69" spans="1:7">
      <c r="A69" s="38">
        <v>59</v>
      </c>
      <c r="B69" s="84"/>
      <c r="C69" s="64" t="s">
        <v>59</v>
      </c>
      <c r="D69" s="9">
        <v>350000</v>
      </c>
      <c r="E69" s="45">
        <v>50000</v>
      </c>
      <c r="F69" s="45">
        <v>100000</v>
      </c>
      <c r="G69" s="57">
        <f t="shared" si="2"/>
        <v>500000</v>
      </c>
    </row>
    <row r="70" spans="1:7">
      <c r="A70" s="38">
        <v>60</v>
      </c>
      <c r="B70" s="84"/>
      <c r="C70" s="64" t="s">
        <v>60</v>
      </c>
      <c r="D70" s="9">
        <v>350000</v>
      </c>
      <c r="E70" s="45">
        <v>50000</v>
      </c>
      <c r="F70" s="45">
        <v>100000</v>
      </c>
      <c r="G70" s="57">
        <f t="shared" si="2"/>
        <v>500000</v>
      </c>
    </row>
    <row r="71" spans="1:7" ht="18.75">
      <c r="A71" s="38"/>
      <c r="B71" s="16"/>
      <c r="C71" s="17" t="s">
        <v>6</v>
      </c>
      <c r="D71" s="18">
        <f>SUM(D64:D70)</f>
        <v>2404990</v>
      </c>
      <c r="E71" s="18">
        <f t="shared" ref="E71:F71" si="4">SUM(E64:E70)</f>
        <v>536425</v>
      </c>
      <c r="F71" s="18">
        <f t="shared" si="4"/>
        <v>494285</v>
      </c>
      <c r="G71" s="58">
        <f t="shared" si="2"/>
        <v>3435700</v>
      </c>
    </row>
    <row r="72" spans="1:7">
      <c r="A72" s="39">
        <v>61</v>
      </c>
      <c r="B72" s="85" t="s">
        <v>5</v>
      </c>
      <c r="C72" s="10" t="s">
        <v>61</v>
      </c>
      <c r="D72" s="11">
        <v>140000</v>
      </c>
      <c r="E72" s="46">
        <v>50000</v>
      </c>
      <c r="F72" s="46">
        <v>10000</v>
      </c>
      <c r="G72" s="47">
        <f t="shared" si="2"/>
        <v>200000</v>
      </c>
    </row>
    <row r="73" spans="1:7">
      <c r="A73" s="39">
        <v>62</v>
      </c>
      <c r="B73" s="85"/>
      <c r="C73" s="10" t="s">
        <v>62</v>
      </c>
      <c r="D73" s="11">
        <v>70000</v>
      </c>
      <c r="E73" s="46">
        <v>25000</v>
      </c>
      <c r="F73" s="46">
        <v>5000</v>
      </c>
      <c r="G73" s="47">
        <f t="shared" si="2"/>
        <v>100000</v>
      </c>
    </row>
    <row r="74" spans="1:7" ht="30">
      <c r="A74" s="39">
        <v>63</v>
      </c>
      <c r="B74" s="85"/>
      <c r="C74" s="10" t="s">
        <v>63</v>
      </c>
      <c r="D74" s="11">
        <v>105000</v>
      </c>
      <c r="E74" s="46">
        <v>37500</v>
      </c>
      <c r="F74" s="46">
        <v>7500</v>
      </c>
      <c r="G74" s="47">
        <f t="shared" si="2"/>
        <v>150000</v>
      </c>
    </row>
    <row r="75" spans="1:7">
      <c r="A75" s="39">
        <v>64</v>
      </c>
      <c r="B75" s="85"/>
      <c r="C75" s="10" t="s">
        <v>64</v>
      </c>
      <c r="D75" s="11">
        <v>154000</v>
      </c>
      <c r="E75" s="46">
        <v>55000</v>
      </c>
      <c r="F75" s="46">
        <v>11000</v>
      </c>
      <c r="G75" s="47">
        <f t="shared" si="2"/>
        <v>220000</v>
      </c>
    </row>
    <row r="76" spans="1:7">
      <c r="A76" s="39">
        <v>65</v>
      </c>
      <c r="B76" s="85"/>
      <c r="C76" s="10" t="s">
        <v>65</v>
      </c>
      <c r="D76" s="11">
        <v>154000</v>
      </c>
      <c r="E76" s="46">
        <v>55000</v>
      </c>
      <c r="F76" s="46">
        <v>11000</v>
      </c>
      <c r="G76" s="47">
        <f t="shared" si="2"/>
        <v>220000</v>
      </c>
    </row>
    <row r="77" spans="1:7">
      <c r="A77" s="39">
        <v>66</v>
      </c>
      <c r="B77" s="85"/>
      <c r="C77" s="10" t="s">
        <v>66</v>
      </c>
      <c r="D77" s="11">
        <v>70000</v>
      </c>
      <c r="E77" s="46">
        <v>25000</v>
      </c>
      <c r="F77" s="46">
        <v>5000</v>
      </c>
      <c r="G77" s="47">
        <f t="shared" si="2"/>
        <v>100000</v>
      </c>
    </row>
    <row r="78" spans="1:7" ht="34.5" customHeight="1">
      <c r="A78" s="39">
        <v>67</v>
      </c>
      <c r="B78" s="85"/>
      <c r="C78" s="10" t="s">
        <v>67</v>
      </c>
      <c r="D78" s="11">
        <v>105000</v>
      </c>
      <c r="E78" s="46">
        <v>37500</v>
      </c>
      <c r="F78" s="46">
        <v>7500</v>
      </c>
      <c r="G78" s="47">
        <f t="shared" si="2"/>
        <v>150000</v>
      </c>
    </row>
    <row r="79" spans="1:7" ht="31.5" customHeight="1">
      <c r="A79" s="39">
        <v>68</v>
      </c>
      <c r="B79" s="62"/>
      <c r="C79" s="10" t="s">
        <v>69</v>
      </c>
      <c r="D79" s="11">
        <v>105000</v>
      </c>
      <c r="E79" s="46">
        <v>37500</v>
      </c>
      <c r="F79" s="46">
        <v>7500</v>
      </c>
      <c r="G79" s="47">
        <f t="shared" si="2"/>
        <v>150000</v>
      </c>
    </row>
    <row r="80" spans="1:7" ht="33" customHeight="1">
      <c r="A80" s="39">
        <v>69</v>
      </c>
      <c r="B80" s="62"/>
      <c r="C80" s="10" t="s">
        <v>68</v>
      </c>
      <c r="D80" s="11">
        <v>25200</v>
      </c>
      <c r="E80" s="46">
        <v>9000</v>
      </c>
      <c r="F80" s="46">
        <v>1800</v>
      </c>
      <c r="G80" s="47">
        <f t="shared" si="2"/>
        <v>36000</v>
      </c>
    </row>
    <row r="81" spans="1:7" ht="24" customHeight="1">
      <c r="A81" s="39">
        <v>70</v>
      </c>
      <c r="B81" s="62"/>
      <c r="C81" s="10" t="s">
        <v>70</v>
      </c>
      <c r="D81" s="11">
        <v>140000</v>
      </c>
      <c r="E81" s="46">
        <v>50000</v>
      </c>
      <c r="F81" s="46">
        <v>10000</v>
      </c>
      <c r="G81" s="47">
        <f t="shared" si="2"/>
        <v>200000</v>
      </c>
    </row>
    <row r="82" spans="1:7" ht="18.75">
      <c r="A82" s="39"/>
      <c r="B82" s="32"/>
      <c r="C82" s="19" t="s">
        <v>6</v>
      </c>
      <c r="D82" s="20">
        <f>SUM(D72:D81)</f>
        <v>1068200</v>
      </c>
      <c r="E82" s="20">
        <f>SUM(E72:E81)</f>
        <v>381500</v>
      </c>
      <c r="F82" s="20">
        <f>SUM(F72:F81)</f>
        <v>76300</v>
      </c>
      <c r="G82" s="59">
        <f t="shared" si="2"/>
        <v>1526000</v>
      </c>
    </row>
    <row r="83" spans="1:7">
      <c r="A83" s="38">
        <v>71</v>
      </c>
      <c r="B83" s="84" t="s">
        <v>9</v>
      </c>
      <c r="C83" s="64" t="s">
        <v>71</v>
      </c>
      <c r="D83" s="9">
        <v>280000</v>
      </c>
      <c r="E83" s="48">
        <v>100000</v>
      </c>
      <c r="F83" s="48">
        <v>20000</v>
      </c>
      <c r="G83" s="57">
        <f t="shared" si="2"/>
        <v>400000</v>
      </c>
    </row>
    <row r="84" spans="1:7">
      <c r="A84" s="38">
        <v>72</v>
      </c>
      <c r="B84" s="84"/>
      <c r="C84" s="64" t="s">
        <v>72</v>
      </c>
      <c r="D84" s="9">
        <v>70000</v>
      </c>
      <c r="E84" s="48">
        <v>25000</v>
      </c>
      <c r="F84" s="48">
        <v>5000</v>
      </c>
      <c r="G84" s="57">
        <f t="shared" si="2"/>
        <v>100000</v>
      </c>
    </row>
    <row r="85" spans="1:7">
      <c r="A85" s="38">
        <v>73</v>
      </c>
      <c r="B85" s="84"/>
      <c r="C85" s="64" t="s">
        <v>73</v>
      </c>
      <c r="D85" s="9">
        <v>210000</v>
      </c>
      <c r="E85" s="48">
        <v>75000</v>
      </c>
      <c r="F85" s="48">
        <v>15000</v>
      </c>
      <c r="G85" s="57">
        <f t="shared" si="2"/>
        <v>300000</v>
      </c>
    </row>
    <row r="86" spans="1:7">
      <c r="A86" s="38">
        <v>74</v>
      </c>
      <c r="B86" s="84"/>
      <c r="C86" s="64" t="s">
        <v>74</v>
      </c>
      <c r="D86" s="9">
        <v>210000</v>
      </c>
      <c r="E86" s="48">
        <v>75000</v>
      </c>
      <c r="F86" s="48">
        <v>15000</v>
      </c>
      <c r="G86" s="57">
        <f t="shared" si="2"/>
        <v>300000</v>
      </c>
    </row>
    <row r="87" spans="1:7" ht="45">
      <c r="A87" s="38">
        <v>75</v>
      </c>
      <c r="B87" s="84"/>
      <c r="C87" s="64" t="s">
        <v>75</v>
      </c>
      <c r="D87" s="9">
        <v>280000</v>
      </c>
      <c r="E87" s="48">
        <v>100000</v>
      </c>
      <c r="F87" s="48">
        <v>20000</v>
      </c>
      <c r="G87" s="57">
        <f t="shared" si="2"/>
        <v>400000</v>
      </c>
    </row>
    <row r="88" spans="1:7" ht="18.75">
      <c r="A88" s="40"/>
      <c r="B88" s="16"/>
      <c r="C88" s="17" t="s">
        <v>6</v>
      </c>
      <c r="D88" s="18">
        <f>SUM(D83:D87)</f>
        <v>1050000</v>
      </c>
      <c r="E88" s="18">
        <f>SUM(E83:E87)</f>
        <v>375000</v>
      </c>
      <c r="F88" s="18">
        <f>SUM(F83:F87)</f>
        <v>75000</v>
      </c>
      <c r="G88" s="58">
        <f t="shared" si="2"/>
        <v>1500000</v>
      </c>
    </row>
    <row r="89" spans="1:7">
      <c r="A89" s="41">
        <v>76</v>
      </c>
      <c r="B89" s="86" t="s">
        <v>10</v>
      </c>
      <c r="C89" s="63" t="s">
        <v>99</v>
      </c>
      <c r="D89" s="13">
        <v>105000</v>
      </c>
      <c r="E89" s="49">
        <v>15000</v>
      </c>
      <c r="F89" s="49">
        <v>30000</v>
      </c>
      <c r="G89" s="60">
        <f t="shared" si="2"/>
        <v>150000</v>
      </c>
    </row>
    <row r="90" spans="1:7">
      <c r="A90" s="41">
        <v>77</v>
      </c>
      <c r="B90" s="86"/>
      <c r="C90" s="63" t="s">
        <v>100</v>
      </c>
      <c r="D90" s="13">
        <v>280000</v>
      </c>
      <c r="E90" s="49">
        <v>60000</v>
      </c>
      <c r="F90" s="49">
        <v>60000</v>
      </c>
      <c r="G90" s="60">
        <f t="shared" si="2"/>
        <v>400000</v>
      </c>
    </row>
    <row r="91" spans="1:7" ht="30">
      <c r="A91" s="41">
        <v>78</v>
      </c>
      <c r="B91" s="86"/>
      <c r="C91" s="63" t="s">
        <v>101</v>
      </c>
      <c r="D91" s="13">
        <v>280000</v>
      </c>
      <c r="E91" s="49">
        <v>80000</v>
      </c>
      <c r="F91" s="49">
        <v>40000</v>
      </c>
      <c r="G91" s="60">
        <f t="shared" si="2"/>
        <v>400000</v>
      </c>
    </row>
    <row r="92" spans="1:7" ht="30">
      <c r="A92" s="41">
        <v>79</v>
      </c>
      <c r="B92" s="86"/>
      <c r="C92" s="63" t="s">
        <v>102</v>
      </c>
      <c r="D92" s="13">
        <v>315000</v>
      </c>
      <c r="E92" s="49">
        <v>112500</v>
      </c>
      <c r="F92" s="49">
        <v>22500</v>
      </c>
      <c r="G92" s="60">
        <f t="shared" si="2"/>
        <v>450000</v>
      </c>
    </row>
    <row r="93" spans="1:7" ht="30">
      <c r="A93" s="41">
        <v>80</v>
      </c>
      <c r="B93" s="86"/>
      <c r="C93" s="63" t="s">
        <v>103</v>
      </c>
      <c r="D93" s="13">
        <v>420000</v>
      </c>
      <c r="E93" s="49">
        <v>150000</v>
      </c>
      <c r="F93" s="49">
        <v>30000</v>
      </c>
      <c r="G93" s="60">
        <f t="shared" si="2"/>
        <v>600000</v>
      </c>
    </row>
    <row r="94" spans="1:7" ht="30">
      <c r="A94" s="41">
        <v>81</v>
      </c>
      <c r="B94" s="86"/>
      <c r="C94" s="63" t="s">
        <v>104</v>
      </c>
      <c r="D94" s="13">
        <v>315000</v>
      </c>
      <c r="E94" s="49">
        <v>112500</v>
      </c>
      <c r="F94" s="49">
        <v>22500</v>
      </c>
      <c r="G94" s="60">
        <f t="shared" ref="G94:G113" si="5">D94+E94+F94</f>
        <v>450000</v>
      </c>
    </row>
    <row r="95" spans="1:7" ht="30">
      <c r="A95" s="41">
        <v>82</v>
      </c>
      <c r="B95" s="86"/>
      <c r="C95" s="63" t="s">
        <v>105</v>
      </c>
      <c r="D95" s="13">
        <v>164500</v>
      </c>
      <c r="E95" s="49">
        <v>58750</v>
      </c>
      <c r="F95" s="49">
        <v>11750</v>
      </c>
      <c r="G95" s="60">
        <f t="shared" si="5"/>
        <v>235000</v>
      </c>
    </row>
    <row r="96" spans="1:7">
      <c r="A96" s="41">
        <v>83</v>
      </c>
      <c r="B96" s="86"/>
      <c r="C96" s="63" t="s">
        <v>106</v>
      </c>
      <c r="D96" s="13">
        <v>420000</v>
      </c>
      <c r="E96" s="49">
        <v>120000</v>
      </c>
      <c r="F96" s="49">
        <v>60000</v>
      </c>
      <c r="G96" s="60">
        <f t="shared" si="5"/>
        <v>600000</v>
      </c>
    </row>
    <row r="97" spans="1:7">
      <c r="A97" s="41">
        <v>84</v>
      </c>
      <c r="B97" s="86"/>
      <c r="C97" s="63" t="s">
        <v>107</v>
      </c>
      <c r="D97" s="13">
        <v>315000</v>
      </c>
      <c r="E97" s="49">
        <v>67500</v>
      </c>
      <c r="F97" s="49">
        <v>67500</v>
      </c>
      <c r="G97" s="60">
        <f t="shared" si="5"/>
        <v>450000</v>
      </c>
    </row>
    <row r="98" spans="1:7">
      <c r="A98" s="41">
        <v>85</v>
      </c>
      <c r="B98" s="86"/>
      <c r="C98" s="63" t="s">
        <v>108</v>
      </c>
      <c r="D98" s="13">
        <v>294000</v>
      </c>
      <c r="E98" s="49">
        <v>105000</v>
      </c>
      <c r="F98" s="49">
        <v>21000</v>
      </c>
      <c r="G98" s="60">
        <f t="shared" si="5"/>
        <v>420000</v>
      </c>
    </row>
    <row r="99" spans="1:7">
      <c r="A99" s="41">
        <v>86</v>
      </c>
      <c r="B99" s="86"/>
      <c r="C99" s="63" t="s">
        <v>109</v>
      </c>
      <c r="D99" s="13">
        <v>372400</v>
      </c>
      <c r="E99" s="49">
        <v>133000</v>
      </c>
      <c r="F99" s="49">
        <v>26600</v>
      </c>
      <c r="G99" s="60">
        <f t="shared" si="5"/>
        <v>532000</v>
      </c>
    </row>
    <row r="100" spans="1:7">
      <c r="A100" s="41">
        <v>87</v>
      </c>
      <c r="B100" s="86"/>
      <c r="C100" s="63" t="s">
        <v>110</v>
      </c>
      <c r="D100" s="13">
        <v>331800</v>
      </c>
      <c r="E100" s="49">
        <v>118500</v>
      </c>
      <c r="F100" s="49">
        <v>23700</v>
      </c>
      <c r="G100" s="60">
        <f t="shared" si="5"/>
        <v>474000</v>
      </c>
    </row>
    <row r="101" spans="1:7" ht="30">
      <c r="A101" s="41">
        <v>88</v>
      </c>
      <c r="B101" s="86"/>
      <c r="C101" s="63" t="s">
        <v>111</v>
      </c>
      <c r="D101" s="13">
        <v>119000</v>
      </c>
      <c r="E101" s="49">
        <v>34000</v>
      </c>
      <c r="F101" s="49">
        <v>17000</v>
      </c>
      <c r="G101" s="60">
        <f t="shared" si="5"/>
        <v>170000</v>
      </c>
    </row>
    <row r="102" spans="1:7" ht="30">
      <c r="A102" s="41">
        <v>89</v>
      </c>
      <c r="B102" s="86"/>
      <c r="C102" s="63" t="s">
        <v>112</v>
      </c>
      <c r="D102" s="13">
        <v>350000</v>
      </c>
      <c r="E102" s="49">
        <v>125000</v>
      </c>
      <c r="F102" s="49">
        <v>25000</v>
      </c>
      <c r="G102" s="60">
        <f t="shared" si="5"/>
        <v>500000</v>
      </c>
    </row>
    <row r="103" spans="1:7" ht="30">
      <c r="A103" s="41">
        <v>90</v>
      </c>
      <c r="B103" s="86"/>
      <c r="C103" s="63" t="s">
        <v>113</v>
      </c>
      <c r="D103" s="13">
        <v>119000</v>
      </c>
      <c r="E103" s="49">
        <v>34000</v>
      </c>
      <c r="F103" s="49">
        <v>17000</v>
      </c>
      <c r="G103" s="60">
        <f t="shared" si="5"/>
        <v>170000</v>
      </c>
    </row>
    <row r="104" spans="1:7" ht="45">
      <c r="A104" s="41">
        <v>91</v>
      </c>
      <c r="B104" s="86"/>
      <c r="C104" s="63" t="s">
        <v>114</v>
      </c>
      <c r="D104" s="13">
        <v>420000</v>
      </c>
      <c r="E104" s="49">
        <v>120000</v>
      </c>
      <c r="F104" s="49">
        <v>60000</v>
      </c>
      <c r="G104" s="60">
        <f t="shared" si="5"/>
        <v>600000</v>
      </c>
    </row>
    <row r="105" spans="1:7">
      <c r="A105" s="41">
        <v>92</v>
      </c>
      <c r="B105" s="86"/>
      <c r="C105" s="63" t="s">
        <v>115</v>
      </c>
      <c r="D105" s="13">
        <v>420000</v>
      </c>
      <c r="E105" s="49">
        <v>150000</v>
      </c>
      <c r="F105" s="49">
        <v>30000</v>
      </c>
      <c r="G105" s="60">
        <f t="shared" si="5"/>
        <v>600000</v>
      </c>
    </row>
    <row r="106" spans="1:7" ht="30">
      <c r="A106" s="41">
        <v>93</v>
      </c>
      <c r="B106" s="86"/>
      <c r="C106" s="63" t="s">
        <v>116</v>
      </c>
      <c r="D106" s="13">
        <v>385000</v>
      </c>
      <c r="E106" s="49">
        <v>110000</v>
      </c>
      <c r="F106" s="49">
        <v>55000</v>
      </c>
      <c r="G106" s="60">
        <f t="shared" si="5"/>
        <v>550000</v>
      </c>
    </row>
    <row r="107" spans="1:7" ht="30">
      <c r="A107" s="41">
        <v>94</v>
      </c>
      <c r="B107" s="86"/>
      <c r="C107" s="63" t="s">
        <v>117</v>
      </c>
      <c r="D107" s="13">
        <v>385000</v>
      </c>
      <c r="E107" s="49">
        <v>110000</v>
      </c>
      <c r="F107" s="49">
        <v>55000</v>
      </c>
      <c r="G107" s="60">
        <f t="shared" si="5"/>
        <v>550000</v>
      </c>
    </row>
    <row r="108" spans="1:7" ht="18.75">
      <c r="A108" s="41"/>
      <c r="B108" s="33"/>
      <c r="C108" s="25" t="s">
        <v>6</v>
      </c>
      <c r="D108" s="26">
        <f>SUM(D89:D107)</f>
        <v>5810700</v>
      </c>
      <c r="E108" s="26">
        <f>SUM(E89:E107)</f>
        <v>1815750</v>
      </c>
      <c r="F108" s="26">
        <f>SUM(F89:F107)</f>
        <v>674550</v>
      </c>
      <c r="G108" s="61">
        <f t="shared" si="5"/>
        <v>8301000</v>
      </c>
    </row>
    <row r="109" spans="1:7">
      <c r="A109" s="36">
        <v>95</v>
      </c>
      <c r="B109" s="82" t="s">
        <v>11</v>
      </c>
      <c r="C109" s="5" t="s">
        <v>76</v>
      </c>
      <c r="D109" s="12">
        <v>210000</v>
      </c>
      <c r="E109" s="7">
        <v>75000</v>
      </c>
      <c r="F109" s="7">
        <v>15000</v>
      </c>
      <c r="G109" s="53">
        <f t="shared" si="5"/>
        <v>300000</v>
      </c>
    </row>
    <row r="110" spans="1:7">
      <c r="A110" s="36">
        <v>96</v>
      </c>
      <c r="B110" s="82"/>
      <c r="C110" s="5" t="s">
        <v>77</v>
      </c>
      <c r="D110" s="12">
        <v>192500</v>
      </c>
      <c r="E110" s="7">
        <v>68750</v>
      </c>
      <c r="F110" s="7">
        <v>13750</v>
      </c>
      <c r="G110" s="53">
        <f t="shared" si="5"/>
        <v>275000</v>
      </c>
    </row>
    <row r="111" spans="1:7">
      <c r="A111" s="36">
        <v>97</v>
      </c>
      <c r="B111" s="82"/>
      <c r="C111" s="5" t="s">
        <v>78</v>
      </c>
      <c r="D111" s="12">
        <v>175000</v>
      </c>
      <c r="E111" s="7">
        <v>62500</v>
      </c>
      <c r="F111" s="7">
        <v>12500</v>
      </c>
      <c r="G111" s="53">
        <f t="shared" si="5"/>
        <v>250000</v>
      </c>
    </row>
    <row r="112" spans="1:7">
      <c r="A112" s="36">
        <v>98</v>
      </c>
      <c r="B112" s="82"/>
      <c r="C112" s="5" t="s">
        <v>79</v>
      </c>
      <c r="D112" s="12">
        <v>280000</v>
      </c>
      <c r="E112" s="7">
        <v>100000</v>
      </c>
      <c r="F112" s="7">
        <v>20000</v>
      </c>
      <c r="G112" s="53">
        <f t="shared" si="5"/>
        <v>400000</v>
      </c>
    </row>
    <row r="113" spans="1:7" ht="18.75">
      <c r="A113" s="36" t="s">
        <v>12</v>
      </c>
      <c r="B113" s="15"/>
      <c r="C113" s="27" t="s">
        <v>6</v>
      </c>
      <c r="D113" s="28">
        <f>SUM(D109:D112)</f>
        <v>857500</v>
      </c>
      <c r="E113" s="28">
        <f>SUM(E109:E112)</f>
        <v>306250</v>
      </c>
      <c r="F113" s="28">
        <f>SUM(F109:F112)</f>
        <v>61250</v>
      </c>
      <c r="G113" s="68">
        <f t="shared" si="5"/>
        <v>1225000</v>
      </c>
    </row>
    <row r="114" spans="1:7" ht="21.75" thickBot="1">
      <c r="A114" s="42"/>
      <c r="B114" s="51" t="s">
        <v>13</v>
      </c>
      <c r="C114" s="51"/>
      <c r="D114" s="52">
        <f>D27+D63+D71+D88+D108+D113+D57+D82</f>
        <v>39417459.060000002</v>
      </c>
      <c r="E114" s="52">
        <f>E27+E63+E71+E88+E108+E113+E57+E82</f>
        <v>13365063.949999999</v>
      </c>
      <c r="F114" s="52">
        <f t="shared" ref="F114" si="6">F27+F63+F71+F88+F108+F113+F57+F82</f>
        <v>3528132.79</v>
      </c>
      <c r="G114" s="52">
        <f>G27+G63+G71+G88+G108+G113+G57+G82</f>
        <v>56310655.799999997</v>
      </c>
    </row>
    <row r="115" spans="1:7">
      <c r="C115" s="1"/>
    </row>
    <row r="116" spans="1:7">
      <c r="C116" s="1"/>
    </row>
    <row r="117" spans="1:7">
      <c r="C117" s="1"/>
    </row>
    <row r="118" spans="1:7">
      <c r="C118" s="1"/>
    </row>
    <row r="119" spans="1:7">
      <c r="C119" s="1"/>
    </row>
    <row r="120" spans="1:7">
      <c r="C120" s="1"/>
    </row>
  </sheetData>
  <mergeCells count="14">
    <mergeCell ref="B109:B112"/>
    <mergeCell ref="B58:B62"/>
    <mergeCell ref="B64:B70"/>
    <mergeCell ref="B72:B78"/>
    <mergeCell ref="B83:B87"/>
    <mergeCell ref="B89:B107"/>
    <mergeCell ref="B8:B26"/>
    <mergeCell ref="B28:B56"/>
    <mergeCell ref="D6:G6"/>
    <mergeCell ref="A1:F1"/>
    <mergeCell ref="A6:A7"/>
    <mergeCell ref="B6:B7"/>
    <mergeCell ref="C6:C7"/>
    <mergeCell ref="A2:G3"/>
  </mergeCells>
  <pageMargins left="0.2" right="0.17" top="0.74803149606299213" bottom="0.74803149606299213" header="0.31496062992125984" footer="0.31496062992125984"/>
  <pageSetup paperSize="9" scale="78" orientation="landscape" horizontalDpi="180" verticalDpi="180" r:id="rId1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2022-04-13T13:16:47Z</dcterms:modified>
</cp:coreProperties>
</file>