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4505" activeTab="0"/>
  </bookViews>
  <sheets>
    <sheet name="Исполн. (доходы)_4" sheetId="1" r:id="rId1"/>
  </sheets>
  <definedNames/>
  <calcPr fullCalcOnLoad="1"/>
</workbook>
</file>

<file path=xl/sharedStrings.xml><?xml version="1.0" encoding="utf-8"?>
<sst xmlns="http://schemas.openxmlformats.org/spreadsheetml/2006/main" count="807" uniqueCount="388">
  <si>
    <t/>
  </si>
  <si>
    <t>Прочие неналоговые доходы бюджетов муниципальных районов</t>
  </si>
  <si>
    <t>54611705050050000180</t>
  </si>
  <si>
    <t>Прочие поступления от денежных взысканий (штрафов) и иных сумм в возмещение ущерба, зачисляемые в бюджеты муниципальных районов</t>
  </si>
  <si>
    <t>54611690050050000140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</si>
  <si>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</si>
  <si>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54611406025050000430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</si>
  <si>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</si>
  <si>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54611406013100000430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</si>
  <si>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</si>
  <si>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54611402053050000410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</si>
  <si>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</si>
  <si>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54611402050050000410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</si>
  <si>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</si>
  <si>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54611109045050000120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</si>
  <si>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</si>
  <si>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54611107015050000120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</si>
  <si>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</si>
  <si>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54611105025050000120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</si>
  <si>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</si>
  <si>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54611105013130000120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</si>
  <si>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</si>
  <si>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54611105013100000120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</si>
  <si>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участков(УДАЛЕНО)</t>
  </si>
  <si>
    <t>54611105010100000120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</si>
  <si>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</si>
  <si>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54611101050050000120</t>
  </si>
  <si>
    <t>54600000000000000000</t>
  </si>
  <si>
    <t>54610000000000000000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</si>
  <si>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</si>
  <si>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53011406013130000430</t>
  </si>
  <si>
    <t>53011105013130000120</t>
  </si>
  <si>
    <t>53000000000000000000</t>
  </si>
  <si>
    <t>53010000000000000000</t>
  </si>
  <si>
    <t>32111625060016000140</t>
  </si>
  <si>
    <t>Федеральная регистрационная служба</t>
  </si>
  <si>
    <t>32100000000000000000</t>
  </si>
  <si>
    <t>18811690050056000140</t>
  </si>
  <si>
    <t>18811643000016000140</t>
  </si>
  <si>
    <t>18811630030016000140</t>
  </si>
  <si>
    <t>Денежные взыскания (штрафы) за правонарушения в области дорожного движения</t>
  </si>
  <si>
    <t>18811630000010000140</t>
  </si>
  <si>
    <t>18811628000016000140</t>
  </si>
  <si>
    <t>18811625074056000140</t>
  </si>
  <si>
    <t>18811608010016000140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</si>
  <si>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</si>
  <si>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18811608000010000140</t>
  </si>
  <si>
    <t>Министерство внутренних дел РФ</t>
  </si>
  <si>
    <t>18800000000000000000</t>
  </si>
  <si>
    <t>18811600000000000000</t>
  </si>
  <si>
    <t>18211606000016000140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</si>
  <si>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</si>
  <si>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</si>
  <si>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18211603030016000140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</si>
  <si>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</si>
  <si>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</si>
  <si>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</si>
  <si>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</si>
  <si>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</si>
  <si>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</si>
  <si>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</si>
  <si>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</si>
  <si>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</si>
  <si>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</si>
  <si>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</si>
  <si>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18210504020021000110</t>
  </si>
  <si>
    <t>Единый сельскохозяйственный налог (пени по соответствующему платежу)</t>
  </si>
  <si>
    <t>18210503010012100110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</si>
  <si>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</si>
  <si>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</si>
  <si>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Единый сельскохозяйственный налог</t>
  </si>
  <si>
    <t>18210503010010000110</t>
  </si>
  <si>
    <t>18210503010010000000</t>
  </si>
  <si>
    <t>18210503000010000110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</si>
  <si>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</si>
  <si>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18210502020022100110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</si>
  <si>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</si>
  <si>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18210502020021000110</t>
  </si>
  <si>
    <t>Единый налог на вмененный доход для отдельных видов деятельности (прочие поступления)</t>
  </si>
  <si>
    <t>18210502010024000110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</si>
  <si>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</si>
  <si>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18210502010023000110</t>
  </si>
  <si>
    <t>Единый налог на вмененный доход для отдельных видов деятельности (пени по соответствующему платежу)</t>
  </si>
  <si>
    <t>18210502010022100110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</si>
  <si>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</si>
  <si>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18210502010021000110</t>
  </si>
  <si>
    <t>Единый налог на вмененный доход для отдельных видов деятельности</t>
  </si>
  <si>
    <t>18210502000020000110</t>
  </si>
  <si>
    <t>18210502000000000000</t>
  </si>
  <si>
    <t>Минимальный налог, зачисляемый в бюджеты субъектов Российской Федерации (пени по соответствующему платежу)</t>
  </si>
  <si>
    <t>18210501050012100110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</si>
  <si>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</si>
  <si>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18210501050011000110</t>
  </si>
  <si>
    <t>Налог, взимаемый в связи с применением упрощенной системы налогообложения</t>
  </si>
  <si>
    <t>18210501000000000110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</si>
  <si>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</si>
  <si>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18210501022012100110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</si>
  <si>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</si>
  <si>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18210501021014000110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</si>
  <si>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</si>
  <si>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18210501021013000110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</si>
  <si>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</si>
  <si>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18210501021012100110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</si>
  <si>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</si>
  <si>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18210501021011000110</t>
  </si>
  <si>
    <t>Налог, взимаемый с налогоплательщиков, выбравших в качестве объекта налогообложения доходы, уменьшенные на величину расходов</t>
  </si>
  <si>
    <t>18210501020010000110</t>
  </si>
  <si>
    <t>18210501021010000000</t>
  </si>
  <si>
    <t>18210501000000000000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</si>
  <si>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</si>
  <si>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18210501012012100110</t>
  </si>
  <si>
    <t>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</si>
  <si>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18210501011015000110</t>
  </si>
  <si>
    <t>Налог, взимаемый с налогоплательщиков, выбравших в качестве объекта налогообложения доходы (прочие поступления)</t>
  </si>
  <si>
    <t>18210501011014000110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</si>
  <si>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</si>
  <si>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18210501011013000110</t>
  </si>
  <si>
    <t>Налог, взимаемый с налогоплательщиков, выбравших в качестве объекта налогообложения доходы (пени по соответствующему платежу)</t>
  </si>
  <si>
    <t>18210501011012100110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</si>
  <si>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</si>
  <si>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18210501011011000110</t>
  </si>
  <si>
    <t>Налог, взимаемый с налогоплательщиков, выбравших в качестве объекта налогообложения доходы</t>
  </si>
  <si>
    <t>18210501010010000110</t>
  </si>
  <si>
    <t>18210501011010000000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</si>
  <si>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</si>
  <si>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</si>
  <si>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</si>
  <si>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</si>
  <si>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</si>
  <si>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</si>
  <si>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</si>
  <si>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</si>
  <si>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</si>
  <si>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</si>
  <si>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</si>
  <si>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</si>
  <si>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18210102030010000000</t>
  </si>
  <si>
    <t>Налог на доходы физических лиц</t>
  </si>
  <si>
    <t>18210102000010000110</t>
  </si>
  <si>
    <t>18210102000000000000</t>
  </si>
  <si>
    <t>Налоги на прибыль, доходы</t>
  </si>
  <si>
    <t>18210100000000000000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</si>
  <si>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</si>
  <si>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18210102020015000110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</si>
  <si>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</si>
  <si>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</si>
  <si>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</si>
  <si>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</si>
  <si>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</si>
  <si>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</si>
  <si>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18210102020010000000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</si>
  <si>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</si>
  <si>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18210102010015000110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</si>
  <si>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</si>
  <si>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</si>
  <si>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</si>
  <si>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</si>
  <si>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</si>
  <si>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</si>
  <si>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</si>
  <si>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</si>
  <si>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</si>
  <si>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</si>
  <si>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18210102010010000000</t>
  </si>
  <si>
    <t>18200000000000000000</t>
  </si>
  <si>
    <t>18210000000000000000</t>
  </si>
  <si>
    <t>17711690050057000140</t>
  </si>
  <si>
    <t>Министерство Российской Федерации по делам гражданской обороны , чрезвычайным ситуациям и ликвидации последствий стихийных бедствий</t>
  </si>
  <si>
    <t>17700000000000000000</t>
  </si>
  <si>
    <t>15011643000016000140</t>
  </si>
  <si>
    <t>15000000000000000000</t>
  </si>
  <si>
    <t>14111643000016000140</t>
  </si>
  <si>
    <t>14111628000016000140</t>
  </si>
  <si>
    <t>14100000000000000000</t>
  </si>
  <si>
    <t>14111600000000000000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</si>
  <si>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</si>
  <si>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</si>
  <si>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</si>
  <si>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</si>
  <si>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</si>
  <si>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</si>
  <si>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</si>
  <si>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</si>
  <si>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10010302000000000000</t>
  </si>
  <si>
    <t>Федеральное казначейство</t>
  </si>
  <si>
    <t>10000000000000000000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</si>
  <si>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</si>
  <si>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09821905000050000151</t>
  </si>
  <si>
    <t>Прочие межбюджетные трансферты, передаваемые бюджетам муниципальных районов</t>
  </si>
  <si>
    <t>09820204999050000151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</si>
  <si>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</si>
  <si>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09820204025050000151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</si>
  <si>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</si>
  <si>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09820204014050000151</t>
  </si>
  <si>
    <t>Субвенции бюджетам муниципальных районов на проведение Всероссийской сельскохозяйственной переписи в 2016 году</t>
  </si>
  <si>
    <t>09820203121050000151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</si>
  <si>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</si>
  <si>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09820203069050000151</t>
  </si>
  <si>
    <t>Субвенции бюджетам муниципальных районов на выполнение передаваемых полномочий субъектов Российской Федерации</t>
  </si>
  <si>
    <t>09820203024050000151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</si>
  <si>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</si>
  <si>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09820203007050000151</t>
  </si>
  <si>
    <t>Субвенции бюджетам муниципальных районов на оплату жилищно-коммунальных услуг отдельным категориям граждан</t>
  </si>
  <si>
    <t>09820203001050000151</t>
  </si>
  <si>
    <t>Прочие субсидии бюджетам муниципальных районов</t>
  </si>
  <si>
    <t>09820202999050000151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</si>
  <si>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</si>
  <si>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09820202215050000151</t>
  </si>
  <si>
    <t>Субсидии бюджетам муниципальных районов на на софинансирование капитальных вложений в объекты муниципальной собственности</t>
  </si>
  <si>
    <t>09820202077050000151</t>
  </si>
  <si>
    <t>Субсидии бюджетам муниципальных районов на реализацию федеральных целевых программ</t>
  </si>
  <si>
    <t>09820202051050000151</t>
  </si>
  <si>
    <t>Дотации бюджетам муниципальных районов на поддержку мер по обеспечению сбалансированности бюджетов</t>
  </si>
  <si>
    <t>09820201003050000151</t>
  </si>
  <si>
    <t>Дотации бюджетам муниципальных районов на выравнивание бюджетной обеспеченности</t>
  </si>
  <si>
    <t>09820201001050000151</t>
  </si>
  <si>
    <t>09811690050050000140</t>
  </si>
  <si>
    <t>Прочие доходы от компенсации затрат бюджетов муниципальных районов</t>
  </si>
  <si>
    <t>09811302995050000130</t>
  </si>
  <si>
    <t>09800000000000000000</t>
  </si>
  <si>
    <t>04811625010016000140</t>
  </si>
  <si>
    <t>04811201040016000120</t>
  </si>
  <si>
    <t>04811201030016000120</t>
  </si>
  <si>
    <t>04811201020016000120</t>
  </si>
  <si>
    <t>04811201010016000120</t>
  </si>
  <si>
    <t>Плата за выбросы загрязняющих веществ в атмосферный воздух стационарными объектами</t>
  </si>
  <si>
    <t>04811201010010000120</t>
  </si>
  <si>
    <t>Управление Росприроднадзора по Вологодской области</t>
  </si>
  <si>
    <t>04800000000000000000</t>
  </si>
  <si>
    <t>04810000000000000000</t>
  </si>
  <si>
    <t>03711690050050000140</t>
  </si>
  <si>
    <t>03700000000000000000</t>
  </si>
  <si>
    <t>03011690050050000140</t>
  </si>
  <si>
    <t>Управление Государственной инспекции по надзору за техническим состоянием самоходных машин и других видов техники</t>
  </si>
  <si>
    <t>03000000000000000000</t>
  </si>
  <si>
    <t>Денежные взыскания (штрафы) за нарушение законодательства в области охраны окружающей среды</t>
  </si>
  <si>
    <t>01411625050010000140</t>
  </si>
  <si>
    <t>01400000000000000000</t>
  </si>
  <si>
    <t>Код</t>
  </si>
  <si>
    <t>ур 7</t>
  </si>
  <si>
    <t>ур 6</t>
  </si>
  <si>
    <t>ур 5</t>
  </si>
  <si>
    <t>ур 4</t>
  </si>
  <si>
    <t>ур 3</t>
  </si>
  <si>
    <t>ур 2</t>
  </si>
  <si>
    <t>ур 1</t>
  </si>
  <si>
    <t>Факт</t>
  </si>
  <si>
    <t xml:space="preserve"> Мероприятие</t>
  </si>
  <si>
    <t>средств</t>
  </si>
  <si>
    <t>КодДохода</t>
  </si>
  <si>
    <t>Тип</t>
  </si>
  <si>
    <t>014</t>
  </si>
  <si>
    <t>11625050010000140</t>
  </si>
  <si>
    <t>Управление ветеринарии с государственной ветеринарной инспекцией Вологодской области</t>
  </si>
  <si>
    <t>Финансовое управление Никольского муниципального района</t>
  </si>
  <si>
    <t>Наименование показателя</t>
  </si>
  <si>
    <t>Код бюджетной классификации</t>
  </si>
  <si>
    <t>Кассовое исполнение</t>
  </si>
  <si>
    <t>администратор поступлений</t>
  </si>
  <si>
    <t>доходы районного бюджета</t>
  </si>
  <si>
    <t>030</t>
  </si>
  <si>
    <t>037</t>
  </si>
  <si>
    <t>048</t>
  </si>
  <si>
    <t>098</t>
  </si>
  <si>
    <t>100</t>
  </si>
  <si>
    <t>141</t>
  </si>
  <si>
    <t>150</t>
  </si>
  <si>
    <t>Государственная инспекция труда в Вологодской области</t>
  </si>
  <si>
    <t>Федеральная налоговая служба</t>
  </si>
  <si>
    <t>177</t>
  </si>
  <si>
    <t>182</t>
  </si>
  <si>
    <t>188</t>
  </si>
  <si>
    <t>321</t>
  </si>
  <si>
    <t>Администрация муниципального образования город Никольск</t>
  </si>
  <si>
    <t>530</t>
  </si>
  <si>
    <t>Администрация Никольского муниципального района</t>
  </si>
  <si>
    <t>546</t>
  </si>
  <si>
    <t>Приложение 1</t>
  </si>
  <si>
    <t>к решению Представительного Собрания</t>
  </si>
  <si>
    <t>Никольского муниципального района</t>
  </si>
  <si>
    <t>ДОХОДЫ</t>
  </si>
  <si>
    <t>РАЙОННОГО БЮДЖЕТА ПО КОДАМ КЛАССИФИКАЦИИ</t>
  </si>
  <si>
    <t>(тыс.рублей)</t>
  </si>
  <si>
    <t>«Об исполнении районного бюджета за 2016 год"</t>
  </si>
  <si>
    <t>ДОХОДОВ  БЮДЖЕТОВ ЗА 2016 ГОД</t>
  </si>
  <si>
    <t>ДОХОДЫ ВСЕГО</t>
  </si>
  <si>
    <t>Департамент природных ресурсов и охраны окружающей среды Вологодской области</t>
  </si>
  <si>
    <t>Территориальное управление роспотребнадзора по Влогодской области</t>
  </si>
  <si>
    <t>11690050050000140</t>
  </si>
  <si>
    <t>11201010016000120</t>
  </si>
  <si>
    <t>11201020016000120</t>
  </si>
  <si>
    <t>11201030016000120</t>
  </si>
  <si>
    <t>11201040016000120</t>
  </si>
  <si>
    <t>11625010016000140</t>
  </si>
  <si>
    <t>11302995050000130</t>
  </si>
  <si>
    <t>20201001050000151</t>
  </si>
  <si>
    <t>20201003050000151</t>
  </si>
  <si>
    <t>20202051050000151</t>
  </si>
  <si>
    <t>20202077050000151</t>
  </si>
  <si>
    <t>20202215050000151</t>
  </si>
  <si>
    <t>20202999050000151</t>
  </si>
  <si>
    <t>20203001050000151</t>
  </si>
  <si>
    <t>20203007050000151</t>
  </si>
  <si>
    <t>20203024050000151</t>
  </si>
  <si>
    <t>20203069050000151</t>
  </si>
  <si>
    <t>20203121050000151</t>
  </si>
  <si>
    <t>20204014050000151</t>
  </si>
  <si>
    <t>20204025050000151</t>
  </si>
  <si>
    <t>20204999050000151</t>
  </si>
  <si>
    <t>21905000050000151</t>
  </si>
  <si>
    <t>10302230010000110</t>
  </si>
  <si>
    <t>10302240010000110</t>
  </si>
  <si>
    <t>10302250010000110</t>
  </si>
  <si>
    <t>10302260010000110</t>
  </si>
  <si>
    <t>11628000016000140</t>
  </si>
  <si>
    <t>11643000016000140</t>
  </si>
  <si>
    <t>11690050057000140</t>
  </si>
  <si>
    <t>10102010011000110</t>
  </si>
  <si>
    <t>10102010012100110</t>
  </si>
  <si>
    <t>10102010013000110</t>
  </si>
  <si>
    <t>10102010014000110</t>
  </si>
  <si>
    <t>10102010015000110</t>
  </si>
  <si>
    <t>10102020011000110</t>
  </si>
  <si>
    <t>10102020012100110</t>
  </si>
  <si>
    <t>10102020013000110</t>
  </si>
  <si>
    <t>10102020015000110</t>
  </si>
  <si>
    <t>10102030011000110</t>
  </si>
  <si>
    <t>10102030012100110</t>
  </si>
  <si>
    <t>10102030013000110</t>
  </si>
  <si>
    <t>10102040011000110</t>
  </si>
  <si>
    <t>10501011011000110</t>
  </si>
  <si>
    <t>10501011012100110</t>
  </si>
  <si>
    <t>10501011013000110</t>
  </si>
  <si>
    <t>10501011014000110</t>
  </si>
  <si>
    <t>10501011015000110</t>
  </si>
  <si>
    <t>10501012012100110</t>
  </si>
  <si>
    <t>10501021011000110</t>
  </si>
  <si>
    <t>10501021012100110</t>
  </si>
  <si>
    <t>10501021013000110</t>
  </si>
  <si>
    <t>10501021014000110</t>
  </si>
  <si>
    <t>10501022012100110</t>
  </si>
  <si>
    <t>10501050011000110</t>
  </si>
  <si>
    <t>10501050012100110</t>
  </si>
  <si>
    <t>10502010021000110</t>
  </si>
  <si>
    <t>10502010022100110</t>
  </si>
  <si>
    <t>10502010023000110</t>
  </si>
  <si>
    <t>10502010024000110</t>
  </si>
  <si>
    <t>10502020021000110</t>
  </si>
  <si>
    <t>10502020022100110</t>
  </si>
  <si>
    <t>10503010011000110</t>
  </si>
  <si>
    <t>10503010012100110</t>
  </si>
  <si>
    <t>10504020021000110</t>
  </si>
  <si>
    <t>10803010011000110</t>
  </si>
  <si>
    <t>11603010016000140</t>
  </si>
  <si>
    <t>11603030016000140</t>
  </si>
  <si>
    <t>11606000016000140</t>
  </si>
  <si>
    <t>11608010016000140</t>
  </si>
  <si>
    <t>11625074056000140</t>
  </si>
  <si>
    <t>11630030016000140</t>
  </si>
  <si>
    <t>11690050056000140</t>
  </si>
  <si>
    <t>11625060016000140</t>
  </si>
  <si>
    <t>11105013130000120</t>
  </si>
  <si>
    <t>11406013130000430</t>
  </si>
  <si>
    <t>11101050050000120</t>
  </si>
  <si>
    <t>11105013100000120</t>
  </si>
  <si>
    <t>11105025050000120</t>
  </si>
  <si>
    <t>11107015050000120</t>
  </si>
  <si>
    <t>11109045050000120</t>
  </si>
  <si>
    <t>11402053050000410</t>
  </si>
  <si>
    <t>11406013100000430</t>
  </si>
  <si>
    <t>11406025050000430</t>
  </si>
  <si>
    <t>11705050050000180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</si>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</sst>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0.00;[Red]\-#,##0.00;0.00"/>
    <numFmt numFmtId="166" formatCode="000000000"/>
    <numFmt numFmtId="167" formatCode="0000000"/>
    <numFmt numFmtId="168" formatCode="00\.00\.00"/>
    <numFmt numFmtId="169" formatCode="#,##0.0"/>
    <numFmt numFmtId="170" formatCode="000"/>
    <numFmt numFmtId="171" formatCode="&quot;&quot;###,##0.00"/>
    <numFmt numFmtId="172" formatCode="#,##0.0;[Red]\-#,##0.0;0.0"/>
    <numFmt numFmtId="173" formatCode="#,##0.0_ ;[Red]\-#,##0.0\ "/>
    <numFmt numFmtId="174" formatCode="#,##0;[Red]\-#,##0;0"/>
    <numFmt numFmtId="175" formatCode="#,##0.00_ ;[Red]\-#,##0.00\ "/>
  </numFmts>
  <fonts count="46">
    <font>
      <sz val="11"/>
      <color theme="1"/>
      <name val="Calibri"/>
      <family val="2"/>
    </font>
    <font>
      <sz val="11"/>
      <color indexed="8"/>
      <name val="Calibri"/>
      <family val="2"/>
    </font>
    <font>
      <sz val="10"/>
      <name val="Arial"/>
      <family val="0"/>
    </font>
    <font>
      <sz val="8"/>
      <name val="Arial"/>
      <family val="2"/>
    </font>
    <font>
      <b/>
      <sz val="12"/>
      <name val="Times New Roman"/>
      <family val="1"/>
    </font>
    <font>
      <sz val="11"/>
      <name val="Times New Roman"/>
      <family val="1"/>
    </font>
    <font>
      <b/>
      <sz val="11"/>
      <name val="Times New Roman"/>
      <family val="1"/>
    </font>
    <font>
      <b/>
      <sz val="10"/>
      <name val="Times New Roman"/>
      <family val="1"/>
    </font>
    <font>
      <sz val="10"/>
      <name val="Times New Roman"/>
      <family val="1"/>
    </font>
    <font>
      <b/>
      <i/>
      <sz val="10"/>
      <name val="Times New Roman"/>
      <family val="1"/>
    </font>
    <font>
      <i/>
      <sz val="10"/>
      <name val="Times New Roman"/>
      <family val="1"/>
    </font>
    <font>
      <sz val="11"/>
      <color indexed="8"/>
      <name val="Times New Roman"/>
      <family val="1"/>
    </font>
    <font>
      <sz val="11"/>
      <color indexed="9"/>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lignment/>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9" borderId="7"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31" borderId="0" applyNumberFormat="0" applyBorder="0" applyAlignment="0" applyProtection="0"/>
    <xf numFmtId="0" fontId="41"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3" borderId="0" applyNumberFormat="0" applyBorder="0" applyAlignment="0" applyProtection="0"/>
  </cellStyleXfs>
  <cellXfs count="87">
    <xf numFmtId="0" fontId="0" fillId="0" borderId="0" xfId="0" applyFont="1" applyAlignment="1">
      <alignment/>
    </xf>
    <xf numFmtId="170" fontId="6" fillId="0" borderId="10" xfId="56" applyNumberFormat="1" applyFont="1" applyFill="1" applyBorder="1" applyAlignment="1" applyProtection="1">
      <alignment vertical="center" wrapText="1"/>
      <protection hidden="1"/>
    </xf>
    <xf numFmtId="0" fontId="8" fillId="0" borderId="0" xfId="53" applyFont="1">
      <alignment/>
      <protection/>
    </xf>
    <xf numFmtId="0" fontId="8" fillId="0" borderId="11" xfId="53" applyNumberFormat="1" applyFont="1" applyFill="1" applyBorder="1" applyAlignment="1" applyProtection="1">
      <alignment/>
      <protection hidden="1"/>
    </xf>
    <xf numFmtId="0" fontId="8" fillId="0" borderId="11" xfId="53" applyNumberFormat="1" applyFont="1" applyFill="1" applyBorder="1" applyAlignment="1" applyProtection="1">
      <alignment horizontal="left"/>
      <protection hidden="1"/>
    </xf>
    <xf numFmtId="0" fontId="9" fillId="0" borderId="12" xfId="53" applyNumberFormat="1" applyFont="1" applyFill="1" applyBorder="1" applyAlignment="1" applyProtection="1">
      <alignment horizontal="left" wrapText="1"/>
      <protection hidden="1"/>
    </xf>
    <xf numFmtId="165" fontId="9" fillId="0" borderId="12" xfId="53" applyNumberFormat="1" applyFont="1" applyFill="1" applyBorder="1" applyAlignment="1" applyProtection="1">
      <alignment wrapText="1"/>
      <protection hidden="1"/>
    </xf>
    <xf numFmtId="0" fontId="8" fillId="0" borderId="13" xfId="53" applyNumberFormat="1" applyFont="1" applyFill="1" applyBorder="1" applyAlignment="1" applyProtection="1">
      <alignment horizontal="left" wrapText="1"/>
      <protection hidden="1"/>
    </xf>
    <xf numFmtId="165" fontId="8" fillId="0" borderId="13" xfId="53" applyNumberFormat="1" applyFont="1" applyFill="1" applyBorder="1" applyAlignment="1" applyProtection="1">
      <alignment wrapText="1"/>
      <protection hidden="1"/>
    </xf>
    <xf numFmtId="0" fontId="9" fillId="0" borderId="13" xfId="53" applyNumberFormat="1" applyFont="1" applyFill="1" applyBorder="1" applyAlignment="1" applyProtection="1">
      <alignment horizontal="left" wrapText="1"/>
      <protection hidden="1"/>
    </xf>
    <xf numFmtId="165" fontId="9" fillId="0" borderId="13" xfId="53" applyNumberFormat="1" applyFont="1" applyFill="1" applyBorder="1" applyAlignment="1" applyProtection="1">
      <alignment wrapText="1"/>
      <protection hidden="1"/>
    </xf>
    <xf numFmtId="0" fontId="10" fillId="0" borderId="13" xfId="53" applyNumberFormat="1" applyFont="1" applyFill="1" applyBorder="1" applyAlignment="1" applyProtection="1">
      <alignment horizontal="left" wrapText="1"/>
      <protection hidden="1"/>
    </xf>
    <xf numFmtId="165" fontId="10" fillId="0" borderId="13" xfId="53" applyNumberFormat="1" applyFont="1" applyFill="1" applyBorder="1" applyAlignment="1" applyProtection="1">
      <alignment wrapText="1"/>
      <protection hidden="1"/>
    </xf>
    <xf numFmtId="0" fontId="8" fillId="0" borderId="14" xfId="53" applyNumberFormat="1" applyFont="1" applyFill="1" applyBorder="1" applyAlignment="1" applyProtection="1">
      <alignment horizontal="left" wrapText="1"/>
      <protection hidden="1"/>
    </xf>
    <xf numFmtId="165" fontId="8" fillId="0" borderId="14" xfId="53" applyNumberFormat="1" applyFont="1" applyFill="1" applyBorder="1" applyAlignment="1" applyProtection="1">
      <alignment wrapText="1"/>
      <protection hidden="1"/>
    </xf>
    <xf numFmtId="0" fontId="8" fillId="0" borderId="0" xfId="53" applyNumberFormat="1" applyFont="1" applyFill="1" applyAlignment="1" applyProtection="1">
      <alignment/>
      <protection hidden="1"/>
    </xf>
    <xf numFmtId="0" fontId="7" fillId="0" borderId="15" xfId="53" applyNumberFormat="1" applyFont="1" applyFill="1" applyBorder="1" applyAlignment="1" applyProtection="1">
      <alignment horizontal="center" wrapText="1"/>
      <protection hidden="1"/>
    </xf>
    <xf numFmtId="0" fontId="7" fillId="0" borderId="16" xfId="53" applyNumberFormat="1" applyFont="1" applyFill="1" applyBorder="1" applyAlignment="1" applyProtection="1">
      <alignment horizontal="center" wrapText="1"/>
      <protection hidden="1"/>
    </xf>
    <xf numFmtId="0" fontId="7" fillId="0" borderId="17" xfId="53" applyNumberFormat="1" applyFont="1" applyFill="1" applyBorder="1" applyAlignment="1" applyProtection="1">
      <alignment vertical="center" wrapText="1"/>
      <protection hidden="1"/>
    </xf>
    <xf numFmtId="0" fontId="7" fillId="0" borderId="18" xfId="53" applyNumberFormat="1" applyFont="1" applyFill="1" applyBorder="1" applyAlignment="1" applyProtection="1">
      <alignment horizontal="center" vertical="top" wrapText="1"/>
      <protection hidden="1"/>
    </xf>
    <xf numFmtId="0" fontId="7" fillId="0" borderId="19" xfId="53" applyNumberFormat="1" applyFont="1" applyFill="1" applyBorder="1" applyAlignment="1" applyProtection="1">
      <alignment horizontal="center" vertical="top" wrapText="1"/>
      <protection hidden="1"/>
    </xf>
    <xf numFmtId="0" fontId="7" fillId="0" borderId="20" xfId="53" applyNumberFormat="1" applyFont="1" applyFill="1" applyBorder="1" applyAlignment="1" applyProtection="1">
      <alignment horizontal="center" vertical="top" wrapText="1"/>
      <protection hidden="1"/>
    </xf>
    <xf numFmtId="0" fontId="7" fillId="0" borderId="21" xfId="53" applyNumberFormat="1" applyFont="1" applyFill="1" applyBorder="1" applyAlignment="1" applyProtection="1">
      <alignment horizontal="center" vertical="top" wrapText="1"/>
      <protection hidden="1"/>
    </xf>
    <xf numFmtId="0" fontId="7" fillId="0" borderId="20" xfId="53" applyNumberFormat="1" applyFont="1" applyFill="1" applyBorder="1" applyAlignment="1" applyProtection="1">
      <alignment vertical="center" wrapText="1"/>
      <protection hidden="1"/>
    </xf>
    <xf numFmtId="0" fontId="7" fillId="0" borderId="0" xfId="53" applyNumberFormat="1" applyFont="1" applyFill="1" applyAlignment="1" applyProtection="1">
      <alignment vertical="center" wrapText="1"/>
      <protection hidden="1"/>
    </xf>
    <xf numFmtId="0" fontId="9" fillId="0" borderId="22" xfId="53" applyNumberFormat="1" applyFont="1" applyFill="1" applyBorder="1" applyAlignment="1" applyProtection="1">
      <alignment horizontal="right" wrapText="1"/>
      <protection hidden="1"/>
    </xf>
    <xf numFmtId="0" fontId="8" fillId="0" borderId="23" xfId="53" applyNumberFormat="1" applyFont="1" applyFill="1" applyBorder="1" applyAlignment="1" applyProtection="1">
      <alignment horizontal="right" wrapText="1"/>
      <protection hidden="1"/>
    </xf>
    <xf numFmtId="0" fontId="9" fillId="0" borderId="23" xfId="53" applyNumberFormat="1" applyFont="1" applyFill="1" applyBorder="1" applyAlignment="1" applyProtection="1">
      <alignment horizontal="right" wrapText="1"/>
      <protection hidden="1"/>
    </xf>
    <xf numFmtId="0" fontId="10" fillId="0" borderId="23" xfId="53" applyNumberFormat="1" applyFont="1" applyFill="1" applyBorder="1" applyAlignment="1" applyProtection="1">
      <alignment horizontal="right" wrapText="1"/>
      <protection hidden="1"/>
    </xf>
    <xf numFmtId="0" fontId="8" fillId="0" borderId="24" xfId="53" applyNumberFormat="1" applyFont="1" applyFill="1" applyBorder="1" applyAlignment="1" applyProtection="1">
      <alignment horizontal="right" wrapText="1"/>
      <protection hidden="1"/>
    </xf>
    <xf numFmtId="0" fontId="5" fillId="0" borderId="10" xfId="65" applyNumberFormat="1" applyFont="1" applyFill="1" applyBorder="1" applyAlignment="1" applyProtection="1">
      <alignment horizontal="center" vertical="top" wrapText="1"/>
      <protection hidden="1"/>
    </xf>
    <xf numFmtId="0" fontId="5" fillId="0" borderId="0" xfId="77" applyNumberFormat="1" applyFont="1" applyFill="1" applyAlignment="1" applyProtection="1">
      <alignment horizontal="center"/>
      <protection hidden="1"/>
    </xf>
    <xf numFmtId="0" fontId="7" fillId="0" borderId="19" xfId="53" applyNumberFormat="1" applyFont="1" applyFill="1" applyBorder="1" applyAlignment="1" applyProtection="1">
      <alignment vertical="center" wrapText="1"/>
      <protection hidden="1"/>
    </xf>
    <xf numFmtId="0" fontId="7" fillId="0" borderId="0" xfId="53" applyNumberFormat="1" applyFont="1" applyFill="1" applyBorder="1" applyAlignment="1" applyProtection="1">
      <alignment horizontal="center" vertical="top" wrapText="1"/>
      <protection hidden="1"/>
    </xf>
    <xf numFmtId="0" fontId="3" fillId="0" borderId="0" xfId="70" applyNumberFormat="1" applyFont="1" applyFill="1" applyAlignment="1" applyProtection="1">
      <alignment horizontal="right"/>
      <protection hidden="1"/>
    </xf>
    <xf numFmtId="0" fontId="3" fillId="34" borderId="0" xfId="70" applyFont="1" applyFill="1" applyAlignment="1" applyProtection="1">
      <alignment wrapText="1"/>
      <protection hidden="1"/>
    </xf>
    <xf numFmtId="0" fontId="5" fillId="34" borderId="0" xfId="77" applyNumberFormat="1" applyFont="1" applyFill="1" applyAlignment="1" applyProtection="1">
      <alignment horizontal="center" wrapText="1"/>
      <protection hidden="1"/>
    </xf>
    <xf numFmtId="0" fontId="3" fillId="0" borderId="0" xfId="70" applyFont="1" applyFill="1" applyAlignment="1" applyProtection="1">
      <alignment horizontal="center"/>
      <protection hidden="1"/>
    </xf>
    <xf numFmtId="0" fontId="5" fillId="0" borderId="0" xfId="70" applyFont="1" applyAlignment="1" applyProtection="1">
      <alignment horizontal="center" vertical="center"/>
      <protection hidden="1"/>
    </xf>
    <xf numFmtId="0" fontId="5" fillId="0" borderId="10" xfId="72" applyNumberFormat="1" applyFont="1" applyFill="1" applyBorder="1" applyAlignment="1" applyProtection="1">
      <alignment horizontal="center" vertical="top" wrapText="1"/>
      <protection hidden="1"/>
    </xf>
    <xf numFmtId="0" fontId="45" fillId="0" borderId="0" xfId="0" applyFont="1" applyAlignment="1">
      <alignment horizontal="right" vertical="center"/>
    </xf>
    <xf numFmtId="49" fontId="6" fillId="0" borderId="10" xfId="58" applyNumberFormat="1" applyFont="1" applyFill="1" applyBorder="1" applyAlignment="1" applyProtection="1">
      <alignment horizontal="center" vertical="center"/>
      <protection hidden="1"/>
    </xf>
    <xf numFmtId="170" fontId="6" fillId="0" borderId="10" xfId="59" applyNumberFormat="1" applyFont="1" applyFill="1" applyBorder="1" applyAlignment="1" applyProtection="1">
      <alignment vertical="center" wrapText="1"/>
      <protection hidden="1"/>
    </xf>
    <xf numFmtId="170" fontId="6" fillId="0" borderId="10" xfId="60" applyNumberFormat="1" applyFont="1" applyFill="1" applyBorder="1" applyAlignment="1" applyProtection="1">
      <alignment vertical="center" wrapText="1"/>
      <protection hidden="1"/>
    </xf>
    <xf numFmtId="0" fontId="8" fillId="0" borderId="0" xfId="53" applyNumberFormat="1" applyFont="1" applyFill="1" applyBorder="1" applyAlignment="1" applyProtection="1">
      <alignment horizontal="left"/>
      <protection hidden="1"/>
    </xf>
    <xf numFmtId="0" fontId="4" fillId="34" borderId="10" xfId="72" applyNumberFormat="1" applyFont="1" applyFill="1" applyBorder="1" applyAlignment="1" applyProtection="1">
      <alignment horizontal="left" vertical="center" wrapText="1"/>
      <protection hidden="1"/>
    </xf>
    <xf numFmtId="169" fontId="4" fillId="0" borderId="10" xfId="72" applyNumberFormat="1" applyFont="1" applyFill="1" applyBorder="1" applyAlignment="1" applyProtection="1">
      <alignment horizontal="center" vertical="center" wrapText="1"/>
      <protection hidden="1"/>
    </xf>
    <xf numFmtId="0" fontId="6" fillId="0" borderId="10" xfId="53" applyNumberFormat="1" applyFont="1" applyFill="1" applyBorder="1" applyAlignment="1" applyProtection="1">
      <alignment horizontal="left" wrapText="1"/>
      <protection hidden="1"/>
    </xf>
    <xf numFmtId="0" fontId="5" fillId="0" borderId="10" xfId="53" applyNumberFormat="1" applyFont="1" applyFill="1" applyBorder="1" applyAlignment="1" applyProtection="1">
      <alignment horizontal="left" wrapText="1"/>
      <protection hidden="1"/>
    </xf>
    <xf numFmtId="171" fontId="11" fillId="0" borderId="10" xfId="0" applyNumberFormat="1" applyFont="1" applyBorder="1" applyAlignment="1">
      <alignment horizontal="left" wrapText="1"/>
    </xf>
    <xf numFmtId="0" fontId="5" fillId="0" borderId="0" xfId="70" applyNumberFormat="1" applyFont="1" applyFill="1" applyAlignment="1" applyProtection="1">
      <alignment horizontal="center" vertical="center"/>
      <protection hidden="1"/>
    </xf>
    <xf numFmtId="0" fontId="8" fillId="0" borderId="0" xfId="53" applyFont="1" applyAlignment="1">
      <alignment horizontal="center"/>
      <protection/>
    </xf>
    <xf numFmtId="165" fontId="6" fillId="0" borderId="10" xfId="53" applyNumberFormat="1" applyFont="1" applyFill="1" applyBorder="1" applyAlignment="1" applyProtection="1">
      <alignment horizontal="center" vertical="center" wrapText="1"/>
      <protection hidden="1"/>
    </xf>
    <xf numFmtId="172" fontId="6" fillId="0" borderId="10" xfId="53" applyNumberFormat="1" applyFont="1" applyFill="1" applyBorder="1" applyAlignment="1" applyProtection="1">
      <alignment horizontal="center" vertical="center" wrapText="1"/>
      <protection hidden="1"/>
    </xf>
    <xf numFmtId="165" fontId="5" fillId="0" borderId="10" xfId="53" applyNumberFormat="1" applyFont="1" applyFill="1" applyBorder="1" applyAlignment="1" applyProtection="1">
      <alignment horizontal="center" vertical="center" wrapText="1"/>
      <protection hidden="1"/>
    </xf>
    <xf numFmtId="172" fontId="5" fillId="0" borderId="10" xfId="53" applyNumberFormat="1" applyFont="1" applyFill="1" applyBorder="1" applyAlignment="1" applyProtection="1">
      <alignment horizontal="center" vertical="center" wrapText="1"/>
      <protection hidden="1"/>
    </xf>
    <xf numFmtId="49" fontId="5" fillId="0" borderId="10" xfId="58" applyNumberFormat="1" applyFont="1" applyFill="1" applyBorder="1" applyAlignment="1" applyProtection="1">
      <alignment horizontal="center" vertical="center"/>
      <protection hidden="1"/>
    </xf>
    <xf numFmtId="172" fontId="8" fillId="0" borderId="0" xfId="53" applyNumberFormat="1" applyFont="1">
      <alignment/>
      <protection/>
    </xf>
    <xf numFmtId="173" fontId="8" fillId="0" borderId="0" xfId="53" applyNumberFormat="1" applyFont="1">
      <alignment/>
      <protection/>
    </xf>
    <xf numFmtId="172" fontId="6" fillId="35" borderId="10" xfId="53" applyNumberFormat="1" applyFont="1" applyFill="1" applyBorder="1" applyAlignment="1" applyProtection="1">
      <alignment horizontal="center" vertical="center" wrapText="1"/>
      <protection hidden="1"/>
    </xf>
    <xf numFmtId="175" fontId="8" fillId="0" borderId="0" xfId="53" applyNumberFormat="1" applyFont="1">
      <alignment/>
      <protection/>
    </xf>
    <xf numFmtId="49" fontId="5" fillId="0" borderId="10" xfId="53" applyNumberFormat="1" applyFont="1" applyFill="1" applyBorder="1" applyAlignment="1" applyProtection="1">
      <alignment horizontal="center" vertical="center" wrapText="1"/>
      <protection hidden="1"/>
    </xf>
    <xf numFmtId="49" fontId="6" fillId="0" borderId="10" xfId="53" applyNumberFormat="1" applyFont="1" applyFill="1" applyBorder="1" applyAlignment="1" applyProtection="1">
      <alignment horizontal="center" vertical="center" wrapText="1"/>
      <protection hidden="1"/>
    </xf>
    <xf numFmtId="168" fontId="8" fillId="0" borderId="10" xfId="53" applyNumberFormat="1" applyFont="1" applyFill="1" applyBorder="1" applyAlignment="1" applyProtection="1">
      <alignment horizontal="left" wrapText="1"/>
      <protection hidden="1"/>
    </xf>
    <xf numFmtId="168" fontId="8" fillId="0" borderId="13" xfId="53" applyNumberFormat="1" applyFont="1" applyFill="1" applyBorder="1" applyAlignment="1" applyProtection="1">
      <alignment horizontal="left" wrapText="1"/>
      <protection hidden="1"/>
    </xf>
    <xf numFmtId="0" fontId="8" fillId="0" borderId="10" xfId="53" applyNumberFormat="1" applyFont="1" applyFill="1" applyBorder="1" applyAlignment="1" applyProtection="1">
      <alignment horizontal="left" wrapText="1"/>
      <protection hidden="1"/>
    </xf>
    <xf numFmtId="0" fontId="8" fillId="0" borderId="13" xfId="53" applyNumberFormat="1" applyFont="1" applyFill="1" applyBorder="1" applyAlignment="1" applyProtection="1">
      <alignment horizontal="left" wrapText="1"/>
      <protection hidden="1"/>
    </xf>
    <xf numFmtId="168" fontId="8" fillId="0" borderId="25" xfId="53" applyNumberFormat="1" applyFont="1" applyFill="1" applyBorder="1" applyAlignment="1" applyProtection="1">
      <alignment horizontal="left" wrapText="1"/>
      <protection hidden="1"/>
    </xf>
    <xf numFmtId="168" fontId="8" fillId="0" borderId="14" xfId="53" applyNumberFormat="1" applyFont="1" applyFill="1" applyBorder="1" applyAlignment="1" applyProtection="1">
      <alignment horizontal="left" wrapText="1"/>
      <protection hidden="1"/>
    </xf>
    <xf numFmtId="0" fontId="8" fillId="0" borderId="25" xfId="53" applyNumberFormat="1" applyFont="1" applyFill="1" applyBorder="1" applyAlignment="1" applyProtection="1">
      <alignment horizontal="left" wrapText="1"/>
      <protection hidden="1"/>
    </xf>
    <xf numFmtId="0" fontId="8" fillId="0" borderId="14" xfId="53" applyNumberFormat="1" applyFont="1" applyFill="1" applyBorder="1" applyAlignment="1" applyProtection="1">
      <alignment horizontal="left" wrapText="1"/>
      <protection hidden="1"/>
    </xf>
    <xf numFmtId="168" fontId="9" fillId="0" borderId="10" xfId="53" applyNumberFormat="1" applyFont="1" applyFill="1" applyBorder="1" applyAlignment="1" applyProtection="1">
      <alignment horizontal="left" wrapText="1"/>
      <protection hidden="1"/>
    </xf>
    <xf numFmtId="168" fontId="9" fillId="0" borderId="13" xfId="53" applyNumberFormat="1" applyFont="1" applyFill="1" applyBorder="1" applyAlignment="1" applyProtection="1">
      <alignment horizontal="left" wrapText="1"/>
      <protection hidden="1"/>
    </xf>
    <xf numFmtId="0" fontId="9" fillId="0" borderId="10" xfId="53" applyNumberFormat="1" applyFont="1" applyFill="1" applyBorder="1" applyAlignment="1" applyProtection="1">
      <alignment horizontal="left" wrapText="1"/>
      <protection hidden="1"/>
    </xf>
    <xf numFmtId="0" fontId="9" fillId="0" borderId="13" xfId="53" applyNumberFormat="1" applyFont="1" applyFill="1" applyBorder="1" applyAlignment="1" applyProtection="1">
      <alignment horizontal="left" wrapText="1"/>
      <protection hidden="1"/>
    </xf>
    <xf numFmtId="168" fontId="10" fillId="0" borderId="10" xfId="53" applyNumberFormat="1" applyFont="1" applyFill="1" applyBorder="1" applyAlignment="1" applyProtection="1">
      <alignment horizontal="left" wrapText="1"/>
      <protection hidden="1"/>
    </xf>
    <xf numFmtId="168" fontId="10" fillId="0" borderId="13" xfId="53" applyNumberFormat="1" applyFont="1" applyFill="1" applyBorder="1" applyAlignment="1" applyProtection="1">
      <alignment horizontal="left" wrapText="1"/>
      <protection hidden="1"/>
    </xf>
    <xf numFmtId="0" fontId="10" fillId="0" borderId="10" xfId="53" applyNumberFormat="1" applyFont="1" applyFill="1" applyBorder="1" applyAlignment="1" applyProtection="1">
      <alignment horizontal="left" wrapText="1"/>
      <protection hidden="1"/>
    </xf>
    <xf numFmtId="0" fontId="10" fillId="0" borderId="13" xfId="53" applyNumberFormat="1" applyFont="1" applyFill="1" applyBorder="1" applyAlignment="1" applyProtection="1">
      <alignment horizontal="left" wrapText="1"/>
      <protection hidden="1"/>
    </xf>
    <xf numFmtId="0" fontId="5" fillId="0" borderId="10" xfId="77" applyNumberFormat="1" applyFont="1" applyFill="1" applyBorder="1" applyAlignment="1" applyProtection="1">
      <alignment horizontal="center"/>
      <protection hidden="1"/>
    </xf>
    <xf numFmtId="0" fontId="5" fillId="0" borderId="10" xfId="65" applyNumberFormat="1" applyFont="1" applyFill="1" applyBorder="1" applyAlignment="1" applyProtection="1">
      <alignment horizontal="center" vertical="center" wrapText="1"/>
      <protection hidden="1"/>
    </xf>
    <xf numFmtId="0" fontId="5" fillId="34" borderId="10" xfId="65" applyNumberFormat="1" applyFont="1" applyFill="1" applyBorder="1" applyAlignment="1" applyProtection="1">
      <alignment horizontal="center" vertical="top" wrapText="1"/>
      <protection hidden="1"/>
    </xf>
    <xf numFmtId="168" fontId="9" fillId="0" borderId="26" xfId="53" applyNumberFormat="1" applyFont="1" applyFill="1" applyBorder="1" applyAlignment="1" applyProtection="1">
      <alignment horizontal="left" wrapText="1"/>
      <protection hidden="1"/>
    </xf>
    <xf numFmtId="168" fontId="9" fillId="0" borderId="12" xfId="53" applyNumberFormat="1" applyFont="1" applyFill="1" applyBorder="1" applyAlignment="1" applyProtection="1">
      <alignment horizontal="left" wrapText="1"/>
      <protection hidden="1"/>
    </xf>
    <xf numFmtId="0" fontId="9" fillId="0" borderId="26" xfId="53" applyNumberFormat="1" applyFont="1" applyFill="1" applyBorder="1" applyAlignment="1" applyProtection="1">
      <alignment horizontal="left" wrapText="1"/>
      <protection hidden="1"/>
    </xf>
    <xf numFmtId="0" fontId="9" fillId="0" borderId="12" xfId="53" applyNumberFormat="1" applyFont="1" applyFill="1" applyBorder="1" applyAlignment="1" applyProtection="1">
      <alignment horizontal="left" wrapText="1"/>
      <protection hidden="1"/>
    </xf>
    <xf numFmtId="0" fontId="5" fillId="0" borderId="0" xfId="77" applyNumberFormat="1" applyFont="1" applyFill="1" applyAlignment="1" applyProtection="1">
      <alignment horizontal="center"/>
      <protection hidden="1"/>
    </xf>
  </cellXfs>
  <cellStyles count="7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2 11" xfId="55"/>
    <cellStyle name="Обычный 2 12" xfId="56"/>
    <cellStyle name="Обычный 2 12 2" xfId="57"/>
    <cellStyle name="Обычный 2 12 3" xfId="58"/>
    <cellStyle name="Обычный 2 12 4" xfId="59"/>
    <cellStyle name="Обычный 2 12 5" xfId="60"/>
    <cellStyle name="Обычный 2 12 6" xfId="61"/>
    <cellStyle name="Обычный 2 12 7" xfId="62"/>
    <cellStyle name="Обычный 2 12 8" xfId="63"/>
    <cellStyle name="Обычный 2 13" xfId="64"/>
    <cellStyle name="Обычный 2 14" xfId="65"/>
    <cellStyle name="Обычный 2 15" xfId="66"/>
    <cellStyle name="Обычный 2 16" xfId="67"/>
    <cellStyle name="Обычный 2 17" xfId="68"/>
    <cellStyle name="Обычный 2 18" xfId="69"/>
    <cellStyle name="Обычный 2 19" xfId="70"/>
    <cellStyle name="Обычный 2 2" xfId="71"/>
    <cellStyle name="Обычный 2 20" xfId="72"/>
    <cellStyle name="Обычный 2 3" xfId="73"/>
    <cellStyle name="Обычный 2 4" xfId="74"/>
    <cellStyle name="Обычный 2 5" xfId="75"/>
    <cellStyle name="Обычный 2 6" xfId="76"/>
    <cellStyle name="Обычный 2 7" xfId="77"/>
    <cellStyle name="Обычный 2 8" xfId="78"/>
    <cellStyle name="Обычный 2 9"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U143"/>
  <sheetViews>
    <sheetView showGridLines="0" tabSelected="1" zoomScalePageLayoutView="0" workbookViewId="0" topLeftCell="A134">
      <selection activeCell="O151" sqref="O151"/>
    </sheetView>
  </sheetViews>
  <sheetFormatPr defaultColWidth="9.140625" defaultRowHeight="15"/>
  <cols>
    <col min="1" max="1" width="0.2890625" style="2" customWidth="1"/>
    <col min="2" max="2" width="18.8515625" style="2" hidden="1" customWidth="1"/>
    <col min="3" max="4" width="0" style="2" hidden="1" customWidth="1"/>
    <col min="5" max="5" width="11.7109375" style="2" hidden="1" customWidth="1"/>
    <col min="6" max="13" width="0" style="2" hidden="1" customWidth="1"/>
    <col min="14" max="14" width="18.8515625" style="2" hidden="1" customWidth="1"/>
    <col min="15" max="15" width="74.7109375" style="2" customWidth="1"/>
    <col min="16" max="16" width="14.421875" style="2" customWidth="1"/>
    <col min="17" max="17" width="21.00390625" style="2" customWidth="1"/>
    <col min="18" max="18" width="15.57421875" style="2" hidden="1" customWidth="1"/>
    <col min="19" max="19" width="15.421875" style="51" customWidth="1"/>
    <col min="20" max="20" width="18.00390625" style="2" customWidth="1"/>
    <col min="21" max="16384" width="9.140625" style="2" customWidth="1"/>
  </cols>
  <sheetData>
    <row r="1" spans="15:19" ht="15">
      <c r="O1" s="35"/>
      <c r="P1" s="37"/>
      <c r="Q1" s="34"/>
      <c r="R1" s="34"/>
      <c r="S1" s="50" t="s">
        <v>277</v>
      </c>
    </row>
    <row r="2" spans="15:19" ht="15">
      <c r="O2" s="35"/>
      <c r="P2" s="37"/>
      <c r="Q2" s="34"/>
      <c r="R2" s="34"/>
      <c r="S2" s="40" t="s">
        <v>278</v>
      </c>
    </row>
    <row r="3" spans="15:19" ht="15">
      <c r="O3" s="35"/>
      <c r="P3" s="37"/>
      <c r="Q3" s="34"/>
      <c r="R3" s="34"/>
      <c r="S3" s="40" t="s">
        <v>279</v>
      </c>
    </row>
    <row r="4" spans="15:19" ht="15">
      <c r="O4" s="35"/>
      <c r="P4" s="37"/>
      <c r="Q4" s="34"/>
      <c r="R4" s="34"/>
      <c r="S4" s="40" t="s">
        <v>283</v>
      </c>
    </row>
    <row r="5" spans="15:19" ht="15">
      <c r="O5" s="86" t="s">
        <v>280</v>
      </c>
      <c r="P5" s="86"/>
      <c r="Q5" s="86"/>
      <c r="R5" s="86"/>
      <c r="S5" s="86"/>
    </row>
    <row r="6" spans="15:19" ht="15">
      <c r="O6" s="86" t="s">
        <v>281</v>
      </c>
      <c r="P6" s="86"/>
      <c r="Q6" s="86"/>
      <c r="R6" s="86"/>
      <c r="S6" s="86"/>
    </row>
    <row r="7" spans="15:19" ht="15">
      <c r="O7" s="86" t="s">
        <v>284</v>
      </c>
      <c r="P7" s="86"/>
      <c r="Q7" s="86"/>
      <c r="R7" s="86"/>
      <c r="S7" s="86"/>
    </row>
    <row r="8" spans="15:19" ht="15.75" thickBot="1">
      <c r="O8" s="36"/>
      <c r="P8" s="31"/>
      <c r="Q8" s="31"/>
      <c r="R8" s="31"/>
      <c r="S8" s="38" t="s">
        <v>282</v>
      </c>
    </row>
    <row r="9" spans="1:20" ht="15">
      <c r="A9" s="3"/>
      <c r="B9" s="16"/>
      <c r="C9" s="17" t="s">
        <v>250</v>
      </c>
      <c r="D9" s="16"/>
      <c r="E9" s="18" t="s">
        <v>0</v>
      </c>
      <c r="F9" s="16"/>
      <c r="G9" s="16"/>
      <c r="H9" s="16"/>
      <c r="I9" s="16"/>
      <c r="J9" s="16"/>
      <c r="K9" s="16"/>
      <c r="L9" s="16"/>
      <c r="M9" s="16"/>
      <c r="N9" s="17"/>
      <c r="O9" s="81" t="s">
        <v>255</v>
      </c>
      <c r="P9" s="79" t="s">
        <v>256</v>
      </c>
      <c r="Q9" s="79"/>
      <c r="R9" s="80" t="s">
        <v>257</v>
      </c>
      <c r="S9" s="80" t="s">
        <v>257</v>
      </c>
      <c r="T9" s="15"/>
    </row>
    <row r="10" spans="1:20" ht="39" thickBot="1">
      <c r="A10" s="3"/>
      <c r="B10" s="19" t="s">
        <v>249</v>
      </c>
      <c r="C10" s="20" t="s">
        <v>248</v>
      </c>
      <c r="D10" s="21" t="s">
        <v>247</v>
      </c>
      <c r="E10" s="22" t="s">
        <v>246</v>
      </c>
      <c r="F10" s="23"/>
      <c r="G10" s="23" t="s">
        <v>245</v>
      </c>
      <c r="H10" s="23" t="s">
        <v>244</v>
      </c>
      <c r="I10" s="23" t="s">
        <v>243</v>
      </c>
      <c r="J10" s="23" t="s">
        <v>242</v>
      </c>
      <c r="K10" s="23" t="s">
        <v>241</v>
      </c>
      <c r="L10" s="23" t="s">
        <v>240</v>
      </c>
      <c r="M10" s="23" t="s">
        <v>239</v>
      </c>
      <c r="N10" s="19" t="s">
        <v>238</v>
      </c>
      <c r="O10" s="81"/>
      <c r="P10" s="30" t="s">
        <v>258</v>
      </c>
      <c r="Q10" s="30" t="s">
        <v>259</v>
      </c>
      <c r="R10" s="80"/>
      <c r="S10" s="80"/>
      <c r="T10" s="24"/>
    </row>
    <row r="11" spans="1:20" ht="24" customHeight="1" thickBot="1">
      <c r="A11" s="3"/>
      <c r="B11" s="33"/>
      <c r="C11" s="20"/>
      <c r="D11" s="20"/>
      <c r="E11" s="20"/>
      <c r="F11" s="23"/>
      <c r="G11" s="23"/>
      <c r="H11" s="23"/>
      <c r="I11" s="23"/>
      <c r="J11" s="23"/>
      <c r="K11" s="23"/>
      <c r="L11" s="23"/>
      <c r="M11" s="32"/>
      <c r="N11" s="20"/>
      <c r="O11" s="45" t="s">
        <v>285</v>
      </c>
      <c r="P11" s="39"/>
      <c r="Q11" s="39"/>
      <c r="R11" s="46"/>
      <c r="S11" s="46">
        <f>SUM(S12+S14+S16+S18+S25+S43+S48+S51+S53+S55+S116+S125+S127+S130)</f>
        <v>482262.04280999996</v>
      </c>
      <c r="T11" s="24"/>
    </row>
    <row r="12" spans="1:20" ht="29.25">
      <c r="A12" s="4"/>
      <c r="B12" s="25" t="s">
        <v>236</v>
      </c>
      <c r="C12" s="82"/>
      <c r="D12" s="83"/>
      <c r="E12" s="6">
        <v>20000</v>
      </c>
      <c r="F12" s="84"/>
      <c r="G12" s="84"/>
      <c r="H12" s="84"/>
      <c r="I12" s="84"/>
      <c r="J12" s="84"/>
      <c r="K12" s="84"/>
      <c r="L12" s="84"/>
      <c r="M12" s="85"/>
      <c r="N12" s="5" t="s">
        <v>237</v>
      </c>
      <c r="O12" s="47" t="s">
        <v>286</v>
      </c>
      <c r="P12" s="41" t="s">
        <v>251</v>
      </c>
      <c r="Q12" s="62"/>
      <c r="R12" s="52">
        <v>20000</v>
      </c>
      <c r="S12" s="53">
        <f>SUM(R12/1000)</f>
        <v>20</v>
      </c>
      <c r="T12" s="44" t="s">
        <v>0</v>
      </c>
    </row>
    <row r="13" spans="1:20" ht="30">
      <c r="A13" s="4"/>
      <c r="B13" s="26" t="s">
        <v>236</v>
      </c>
      <c r="C13" s="63"/>
      <c r="D13" s="64"/>
      <c r="E13" s="8">
        <v>20000</v>
      </c>
      <c r="F13" s="65"/>
      <c r="G13" s="65"/>
      <c r="H13" s="65"/>
      <c r="I13" s="65"/>
      <c r="J13" s="65"/>
      <c r="K13" s="65"/>
      <c r="L13" s="65"/>
      <c r="M13" s="66"/>
      <c r="N13" s="7" t="s">
        <v>236</v>
      </c>
      <c r="O13" s="48" t="s">
        <v>235</v>
      </c>
      <c r="P13" s="56" t="s">
        <v>251</v>
      </c>
      <c r="Q13" s="61" t="s">
        <v>252</v>
      </c>
      <c r="R13" s="54">
        <v>20000</v>
      </c>
      <c r="S13" s="55">
        <f aca="true" t="shared" si="0" ref="S13:S74">SUM(R13/1000)</f>
        <v>20</v>
      </c>
      <c r="T13" s="44" t="s">
        <v>0</v>
      </c>
    </row>
    <row r="14" spans="1:20" ht="29.25">
      <c r="A14" s="4"/>
      <c r="B14" s="27" t="s">
        <v>232</v>
      </c>
      <c r="C14" s="71"/>
      <c r="D14" s="72"/>
      <c r="E14" s="10">
        <v>58100</v>
      </c>
      <c r="F14" s="73"/>
      <c r="G14" s="73"/>
      <c r="H14" s="73"/>
      <c r="I14" s="73"/>
      <c r="J14" s="73"/>
      <c r="K14" s="73"/>
      <c r="L14" s="73"/>
      <c r="M14" s="74"/>
      <c r="N14" s="9" t="s">
        <v>234</v>
      </c>
      <c r="O14" s="47" t="s">
        <v>233</v>
      </c>
      <c r="P14" s="41" t="s">
        <v>260</v>
      </c>
      <c r="Q14" s="62"/>
      <c r="R14" s="52">
        <v>58100</v>
      </c>
      <c r="S14" s="53">
        <f t="shared" si="0"/>
        <v>58.1</v>
      </c>
      <c r="T14" s="44" t="s">
        <v>0</v>
      </c>
    </row>
    <row r="15" spans="1:20" ht="30">
      <c r="A15" s="4"/>
      <c r="B15" s="26" t="s">
        <v>232</v>
      </c>
      <c r="C15" s="63"/>
      <c r="D15" s="64"/>
      <c r="E15" s="8">
        <v>58100</v>
      </c>
      <c r="F15" s="65"/>
      <c r="G15" s="65"/>
      <c r="H15" s="65"/>
      <c r="I15" s="65"/>
      <c r="J15" s="65"/>
      <c r="K15" s="65"/>
      <c r="L15" s="65"/>
      <c r="M15" s="66"/>
      <c r="N15" s="7" t="s">
        <v>232</v>
      </c>
      <c r="O15" s="48" t="s">
        <v>3</v>
      </c>
      <c r="P15" s="56" t="s">
        <v>260</v>
      </c>
      <c r="Q15" s="61" t="s">
        <v>288</v>
      </c>
      <c r="R15" s="54">
        <v>58100</v>
      </c>
      <c r="S15" s="55">
        <f t="shared" si="0"/>
        <v>58.1</v>
      </c>
      <c r="T15" s="44" t="s">
        <v>0</v>
      </c>
    </row>
    <row r="16" spans="1:20" ht="30" customHeight="1">
      <c r="A16" s="4"/>
      <c r="B16" s="27" t="s">
        <v>230</v>
      </c>
      <c r="C16" s="71"/>
      <c r="D16" s="72"/>
      <c r="E16" s="10">
        <v>5000</v>
      </c>
      <c r="F16" s="73"/>
      <c r="G16" s="73"/>
      <c r="H16" s="73"/>
      <c r="I16" s="73"/>
      <c r="J16" s="73"/>
      <c r="K16" s="73"/>
      <c r="L16" s="73"/>
      <c r="M16" s="74"/>
      <c r="N16" s="9" t="s">
        <v>231</v>
      </c>
      <c r="O16" s="47" t="s">
        <v>253</v>
      </c>
      <c r="P16" s="41" t="s">
        <v>261</v>
      </c>
      <c r="Q16" s="62"/>
      <c r="R16" s="52">
        <v>5000</v>
      </c>
      <c r="S16" s="53">
        <f t="shared" si="0"/>
        <v>5</v>
      </c>
      <c r="T16" s="44" t="s">
        <v>0</v>
      </c>
    </row>
    <row r="17" spans="1:20" ht="30">
      <c r="A17" s="4"/>
      <c r="B17" s="26" t="s">
        <v>230</v>
      </c>
      <c r="C17" s="63"/>
      <c r="D17" s="64"/>
      <c r="E17" s="8">
        <v>5000</v>
      </c>
      <c r="F17" s="65"/>
      <c r="G17" s="65"/>
      <c r="H17" s="65"/>
      <c r="I17" s="65"/>
      <c r="J17" s="65"/>
      <c r="K17" s="65"/>
      <c r="L17" s="65"/>
      <c r="M17" s="66"/>
      <c r="N17" s="7" t="s">
        <v>230</v>
      </c>
      <c r="O17" s="48" t="s">
        <v>3</v>
      </c>
      <c r="P17" s="56" t="s">
        <v>261</v>
      </c>
      <c r="Q17" s="61" t="s">
        <v>288</v>
      </c>
      <c r="R17" s="54">
        <v>5000</v>
      </c>
      <c r="S17" s="55">
        <f t="shared" si="0"/>
        <v>5</v>
      </c>
      <c r="T17" s="44" t="s">
        <v>0</v>
      </c>
    </row>
    <row r="18" spans="1:21" ht="27">
      <c r="A18" s="4"/>
      <c r="B18" s="27" t="s">
        <v>229</v>
      </c>
      <c r="C18" s="71"/>
      <c r="D18" s="72"/>
      <c r="E18" s="10">
        <v>359900.41000000003</v>
      </c>
      <c r="F18" s="73"/>
      <c r="G18" s="73"/>
      <c r="H18" s="73"/>
      <c r="I18" s="73"/>
      <c r="J18" s="73"/>
      <c r="K18" s="73"/>
      <c r="L18" s="73"/>
      <c r="M18" s="74"/>
      <c r="N18" s="9" t="s">
        <v>228</v>
      </c>
      <c r="O18" s="47" t="s">
        <v>227</v>
      </c>
      <c r="P18" s="41" t="s">
        <v>262</v>
      </c>
      <c r="Q18" s="62"/>
      <c r="R18" s="52">
        <v>359900.41000000003</v>
      </c>
      <c r="S18" s="59">
        <f t="shared" si="0"/>
        <v>359.90041</v>
      </c>
      <c r="T18" s="44" t="s">
        <v>0</v>
      </c>
      <c r="U18" s="58"/>
    </row>
    <row r="19" spans="1:20" ht="30" hidden="1">
      <c r="A19" s="4"/>
      <c r="B19" s="26" t="s">
        <v>224</v>
      </c>
      <c r="C19" s="63"/>
      <c r="D19" s="64"/>
      <c r="E19" s="8">
        <v>73971.92</v>
      </c>
      <c r="F19" s="65"/>
      <c r="G19" s="65"/>
      <c r="H19" s="65"/>
      <c r="I19" s="65"/>
      <c r="J19" s="65"/>
      <c r="K19" s="65"/>
      <c r="L19" s="65"/>
      <c r="M19" s="66"/>
      <c r="N19" s="7" t="s">
        <v>226</v>
      </c>
      <c r="O19" s="48" t="s">
        <v>225</v>
      </c>
      <c r="P19" s="56" t="s">
        <v>262</v>
      </c>
      <c r="Q19" s="61" t="s">
        <v>226</v>
      </c>
      <c r="R19" s="54">
        <v>73971.92</v>
      </c>
      <c r="S19" s="55">
        <f t="shared" si="0"/>
        <v>73.97192</v>
      </c>
      <c r="T19" s="44" t="s">
        <v>0</v>
      </c>
    </row>
    <row r="20" spans="1:20" ht="48.75" customHeight="1">
      <c r="A20" s="4"/>
      <c r="B20" s="26" t="s">
        <v>224</v>
      </c>
      <c r="C20" s="63"/>
      <c r="D20" s="64"/>
      <c r="E20" s="8">
        <v>73971.92</v>
      </c>
      <c r="F20" s="65"/>
      <c r="G20" s="65"/>
      <c r="H20" s="65"/>
      <c r="I20" s="65"/>
      <c r="J20" s="65"/>
      <c r="K20" s="65"/>
      <c r="L20" s="65"/>
      <c r="M20" s="66"/>
      <c r="N20" s="7" t="s">
        <v>224</v>
      </c>
      <c r="O20" s="49" t="s">
        <v>372</v>
      </c>
      <c r="P20" s="56" t="s">
        <v>262</v>
      </c>
      <c r="Q20" s="61" t="s">
        <v>289</v>
      </c>
      <c r="R20" s="54">
        <v>73971.92</v>
      </c>
      <c r="S20" s="55">
        <f t="shared" si="0"/>
        <v>73.97192</v>
      </c>
      <c r="T20" s="44" t="s">
        <v>0</v>
      </c>
    </row>
    <row r="21" spans="1:20" ht="49.5" customHeight="1">
      <c r="A21" s="4"/>
      <c r="B21" s="26" t="s">
        <v>223</v>
      </c>
      <c r="C21" s="63"/>
      <c r="D21" s="64"/>
      <c r="E21" s="8">
        <v>7637.86</v>
      </c>
      <c r="F21" s="65"/>
      <c r="G21" s="65"/>
      <c r="H21" s="65"/>
      <c r="I21" s="65"/>
      <c r="J21" s="65"/>
      <c r="K21" s="65"/>
      <c r="L21" s="65"/>
      <c r="M21" s="66"/>
      <c r="N21" s="7" t="s">
        <v>223</v>
      </c>
      <c r="O21" s="49" t="s">
        <v>373</v>
      </c>
      <c r="P21" s="56" t="s">
        <v>262</v>
      </c>
      <c r="Q21" s="61" t="s">
        <v>290</v>
      </c>
      <c r="R21" s="54">
        <v>7637.86</v>
      </c>
      <c r="S21" s="55">
        <f t="shared" si="0"/>
        <v>7.63786</v>
      </c>
      <c r="T21" s="44" t="s">
        <v>0</v>
      </c>
    </row>
    <row r="22" spans="1:20" ht="49.5" customHeight="1">
      <c r="A22" s="4"/>
      <c r="B22" s="26" t="s">
        <v>222</v>
      </c>
      <c r="C22" s="63"/>
      <c r="D22" s="64"/>
      <c r="E22" s="8">
        <v>5068.66</v>
      </c>
      <c r="F22" s="65"/>
      <c r="G22" s="65"/>
      <c r="H22" s="65"/>
      <c r="I22" s="65"/>
      <c r="J22" s="65"/>
      <c r="K22" s="65"/>
      <c r="L22" s="65"/>
      <c r="M22" s="66"/>
      <c r="N22" s="7" t="s">
        <v>222</v>
      </c>
      <c r="O22" s="49" t="s">
        <v>374</v>
      </c>
      <c r="P22" s="56" t="s">
        <v>262</v>
      </c>
      <c r="Q22" s="61" t="s">
        <v>291</v>
      </c>
      <c r="R22" s="54">
        <v>5068.66</v>
      </c>
      <c r="S22" s="55">
        <f t="shared" si="0"/>
        <v>5.0686599999999995</v>
      </c>
      <c r="T22" s="44" t="s">
        <v>0</v>
      </c>
    </row>
    <row r="23" spans="1:20" ht="43.5" customHeight="1">
      <c r="A23" s="4"/>
      <c r="B23" s="26" t="s">
        <v>221</v>
      </c>
      <c r="C23" s="63"/>
      <c r="D23" s="64"/>
      <c r="E23" s="8">
        <v>243221.97</v>
      </c>
      <c r="F23" s="65"/>
      <c r="G23" s="65"/>
      <c r="H23" s="65"/>
      <c r="I23" s="65"/>
      <c r="J23" s="65"/>
      <c r="K23" s="65"/>
      <c r="L23" s="65"/>
      <c r="M23" s="66"/>
      <c r="N23" s="7" t="s">
        <v>221</v>
      </c>
      <c r="O23" s="49" t="s">
        <v>375</v>
      </c>
      <c r="P23" s="56" t="s">
        <v>262</v>
      </c>
      <c r="Q23" s="61" t="s">
        <v>292</v>
      </c>
      <c r="R23" s="54">
        <v>243221.97</v>
      </c>
      <c r="S23" s="55">
        <f t="shared" si="0"/>
        <v>243.22197</v>
      </c>
      <c r="T23" s="44" t="s">
        <v>0</v>
      </c>
    </row>
    <row r="24" spans="1:20" ht="47.25" customHeight="1">
      <c r="A24" s="4"/>
      <c r="B24" s="26" t="s">
        <v>220</v>
      </c>
      <c r="C24" s="63"/>
      <c r="D24" s="64"/>
      <c r="E24" s="8">
        <v>30000</v>
      </c>
      <c r="F24" s="65"/>
      <c r="G24" s="65"/>
      <c r="H24" s="65"/>
      <c r="I24" s="65"/>
      <c r="J24" s="65"/>
      <c r="K24" s="65"/>
      <c r="L24" s="65"/>
      <c r="M24" s="66"/>
      <c r="N24" s="7" t="s">
        <v>220</v>
      </c>
      <c r="O24" s="48" t="s">
        <v>376</v>
      </c>
      <c r="P24" s="56" t="s">
        <v>262</v>
      </c>
      <c r="Q24" s="61" t="s">
        <v>293</v>
      </c>
      <c r="R24" s="54">
        <v>30000</v>
      </c>
      <c r="S24" s="55">
        <f t="shared" si="0"/>
        <v>30</v>
      </c>
      <c r="T24" s="44" t="s">
        <v>0</v>
      </c>
    </row>
    <row r="25" spans="1:21" ht="27">
      <c r="A25" s="4"/>
      <c r="B25" s="27" t="s">
        <v>219</v>
      </c>
      <c r="C25" s="71"/>
      <c r="D25" s="72"/>
      <c r="E25" s="10">
        <v>327246929.74999994</v>
      </c>
      <c r="F25" s="73"/>
      <c r="G25" s="73"/>
      <c r="H25" s="73"/>
      <c r="I25" s="73"/>
      <c r="J25" s="73"/>
      <c r="K25" s="73"/>
      <c r="L25" s="73"/>
      <c r="M25" s="74"/>
      <c r="N25" s="9" t="s">
        <v>219</v>
      </c>
      <c r="O25" s="1" t="s">
        <v>254</v>
      </c>
      <c r="P25" s="41" t="s">
        <v>263</v>
      </c>
      <c r="Q25" s="62"/>
      <c r="R25" s="52">
        <v>327246929.74999994</v>
      </c>
      <c r="S25" s="59">
        <f t="shared" si="0"/>
        <v>327246.92974999995</v>
      </c>
      <c r="T25" s="44" t="s">
        <v>0</v>
      </c>
      <c r="U25" s="58"/>
    </row>
    <row r="26" spans="1:20" ht="21" customHeight="1">
      <c r="A26" s="4"/>
      <c r="B26" s="26" t="s">
        <v>218</v>
      </c>
      <c r="C26" s="63"/>
      <c r="D26" s="64"/>
      <c r="E26" s="8">
        <v>72883.06</v>
      </c>
      <c r="F26" s="65"/>
      <c r="G26" s="65"/>
      <c r="H26" s="65"/>
      <c r="I26" s="65"/>
      <c r="J26" s="65"/>
      <c r="K26" s="65"/>
      <c r="L26" s="65"/>
      <c r="M26" s="66"/>
      <c r="N26" s="7" t="s">
        <v>218</v>
      </c>
      <c r="O26" s="48" t="s">
        <v>217</v>
      </c>
      <c r="P26" s="56" t="s">
        <v>263</v>
      </c>
      <c r="Q26" s="61" t="s">
        <v>294</v>
      </c>
      <c r="R26" s="54">
        <v>72883.06</v>
      </c>
      <c r="S26" s="55">
        <f t="shared" si="0"/>
        <v>72.88306</v>
      </c>
      <c r="T26" s="44" t="s">
        <v>0</v>
      </c>
    </row>
    <row r="27" spans="1:20" ht="30">
      <c r="A27" s="4"/>
      <c r="B27" s="26" t="s">
        <v>216</v>
      </c>
      <c r="C27" s="63"/>
      <c r="D27" s="64"/>
      <c r="E27" s="8">
        <v>260194.8</v>
      </c>
      <c r="F27" s="65"/>
      <c r="G27" s="65"/>
      <c r="H27" s="65"/>
      <c r="I27" s="65"/>
      <c r="J27" s="65"/>
      <c r="K27" s="65"/>
      <c r="L27" s="65"/>
      <c r="M27" s="66"/>
      <c r="N27" s="7" t="s">
        <v>216</v>
      </c>
      <c r="O27" s="48" t="s">
        <v>3</v>
      </c>
      <c r="P27" s="56" t="s">
        <v>263</v>
      </c>
      <c r="Q27" s="61" t="s">
        <v>288</v>
      </c>
      <c r="R27" s="54">
        <v>260194.8</v>
      </c>
      <c r="S27" s="55">
        <f t="shared" si="0"/>
        <v>260.1948</v>
      </c>
      <c r="T27" s="44" t="s">
        <v>0</v>
      </c>
    </row>
    <row r="28" spans="1:20" ht="36.75" customHeight="1">
      <c r="A28" s="4"/>
      <c r="B28" s="26" t="s">
        <v>215</v>
      </c>
      <c r="C28" s="63"/>
      <c r="D28" s="64"/>
      <c r="E28" s="8">
        <v>39349200</v>
      </c>
      <c r="F28" s="65"/>
      <c r="G28" s="65"/>
      <c r="H28" s="65"/>
      <c r="I28" s="65"/>
      <c r="J28" s="65"/>
      <c r="K28" s="65"/>
      <c r="L28" s="65"/>
      <c r="M28" s="66"/>
      <c r="N28" s="7" t="s">
        <v>215</v>
      </c>
      <c r="O28" s="48" t="s">
        <v>214</v>
      </c>
      <c r="P28" s="56" t="s">
        <v>263</v>
      </c>
      <c r="Q28" s="61" t="s">
        <v>295</v>
      </c>
      <c r="R28" s="54">
        <v>39349200</v>
      </c>
      <c r="S28" s="55">
        <f t="shared" si="0"/>
        <v>39349.2</v>
      </c>
      <c r="T28" s="44" t="s">
        <v>0</v>
      </c>
    </row>
    <row r="29" spans="1:20" ht="30">
      <c r="A29" s="4"/>
      <c r="B29" s="26" t="s">
        <v>213</v>
      </c>
      <c r="C29" s="63"/>
      <c r="D29" s="64"/>
      <c r="E29" s="8">
        <v>31039100</v>
      </c>
      <c r="F29" s="65"/>
      <c r="G29" s="65"/>
      <c r="H29" s="65"/>
      <c r="I29" s="65"/>
      <c r="J29" s="65"/>
      <c r="K29" s="65"/>
      <c r="L29" s="65"/>
      <c r="M29" s="66"/>
      <c r="N29" s="7" t="s">
        <v>213</v>
      </c>
      <c r="O29" s="48" t="s">
        <v>212</v>
      </c>
      <c r="P29" s="56" t="s">
        <v>263</v>
      </c>
      <c r="Q29" s="61" t="s">
        <v>296</v>
      </c>
      <c r="R29" s="54">
        <v>31039100</v>
      </c>
      <c r="S29" s="55">
        <f t="shared" si="0"/>
        <v>31039.1</v>
      </c>
      <c r="T29" s="44" t="s">
        <v>0</v>
      </c>
    </row>
    <row r="30" spans="1:20" ht="30">
      <c r="A30" s="4"/>
      <c r="B30" s="26" t="s">
        <v>211</v>
      </c>
      <c r="C30" s="63"/>
      <c r="D30" s="64"/>
      <c r="E30" s="8">
        <v>2645889.76</v>
      </c>
      <c r="F30" s="65"/>
      <c r="G30" s="65"/>
      <c r="H30" s="65"/>
      <c r="I30" s="65"/>
      <c r="J30" s="65"/>
      <c r="K30" s="65"/>
      <c r="L30" s="65"/>
      <c r="M30" s="66"/>
      <c r="N30" s="7" t="s">
        <v>211</v>
      </c>
      <c r="O30" s="48" t="s">
        <v>210</v>
      </c>
      <c r="P30" s="56" t="s">
        <v>263</v>
      </c>
      <c r="Q30" s="61" t="s">
        <v>297</v>
      </c>
      <c r="R30" s="54">
        <v>2645889.76</v>
      </c>
      <c r="S30" s="55">
        <f t="shared" si="0"/>
        <v>2645.8897599999996</v>
      </c>
      <c r="T30" s="44" t="s">
        <v>0</v>
      </c>
    </row>
    <row r="31" spans="1:20" ht="30">
      <c r="A31" s="4"/>
      <c r="B31" s="26" t="s">
        <v>209</v>
      </c>
      <c r="C31" s="63"/>
      <c r="D31" s="64"/>
      <c r="E31" s="8">
        <v>2313777.12</v>
      </c>
      <c r="F31" s="65"/>
      <c r="G31" s="65"/>
      <c r="H31" s="65"/>
      <c r="I31" s="65"/>
      <c r="J31" s="65"/>
      <c r="K31" s="65"/>
      <c r="L31" s="65"/>
      <c r="M31" s="66"/>
      <c r="N31" s="7" t="s">
        <v>209</v>
      </c>
      <c r="O31" s="48" t="s">
        <v>208</v>
      </c>
      <c r="P31" s="56" t="s">
        <v>263</v>
      </c>
      <c r="Q31" s="61" t="s">
        <v>298</v>
      </c>
      <c r="R31" s="54">
        <v>2313777.12</v>
      </c>
      <c r="S31" s="55">
        <f t="shared" si="0"/>
        <v>2313.77712</v>
      </c>
      <c r="T31" s="44" t="s">
        <v>0</v>
      </c>
    </row>
    <row r="32" spans="1:20" ht="45">
      <c r="A32" s="4"/>
      <c r="B32" s="26" t="s">
        <v>207</v>
      </c>
      <c r="C32" s="63"/>
      <c r="D32" s="64"/>
      <c r="E32" s="8">
        <v>1795000</v>
      </c>
      <c r="F32" s="65"/>
      <c r="G32" s="65"/>
      <c r="H32" s="65"/>
      <c r="I32" s="65"/>
      <c r="J32" s="65"/>
      <c r="K32" s="65"/>
      <c r="L32" s="65"/>
      <c r="M32" s="66"/>
      <c r="N32" s="7" t="s">
        <v>207</v>
      </c>
      <c r="O32" s="48" t="s">
        <v>206</v>
      </c>
      <c r="P32" s="56" t="s">
        <v>263</v>
      </c>
      <c r="Q32" s="61" t="s">
        <v>299</v>
      </c>
      <c r="R32" s="54">
        <v>1795000</v>
      </c>
      <c r="S32" s="55">
        <f t="shared" si="0"/>
        <v>1795</v>
      </c>
      <c r="T32" s="44" t="s">
        <v>0</v>
      </c>
    </row>
    <row r="33" spans="1:20" ht="15">
      <c r="A33" s="4"/>
      <c r="B33" s="26" t="s">
        <v>205</v>
      </c>
      <c r="C33" s="63"/>
      <c r="D33" s="64"/>
      <c r="E33" s="8">
        <v>14049600</v>
      </c>
      <c r="F33" s="65"/>
      <c r="G33" s="65"/>
      <c r="H33" s="65"/>
      <c r="I33" s="65"/>
      <c r="J33" s="65"/>
      <c r="K33" s="65"/>
      <c r="L33" s="65"/>
      <c r="M33" s="66"/>
      <c r="N33" s="7" t="s">
        <v>205</v>
      </c>
      <c r="O33" s="48" t="s">
        <v>204</v>
      </c>
      <c r="P33" s="56" t="s">
        <v>263</v>
      </c>
      <c r="Q33" s="61" t="s">
        <v>300</v>
      </c>
      <c r="R33" s="54">
        <v>14049600</v>
      </c>
      <c r="S33" s="55">
        <f t="shared" si="0"/>
        <v>14049.6</v>
      </c>
      <c r="T33" s="44" t="s">
        <v>0</v>
      </c>
    </row>
    <row r="34" spans="1:20" ht="30">
      <c r="A34" s="4"/>
      <c r="B34" s="26" t="s">
        <v>203</v>
      </c>
      <c r="C34" s="63"/>
      <c r="D34" s="64"/>
      <c r="E34" s="8">
        <v>610113.69</v>
      </c>
      <c r="F34" s="65"/>
      <c r="G34" s="65"/>
      <c r="H34" s="65"/>
      <c r="I34" s="65"/>
      <c r="J34" s="65"/>
      <c r="K34" s="65"/>
      <c r="L34" s="65"/>
      <c r="M34" s="66"/>
      <c r="N34" s="7" t="s">
        <v>203</v>
      </c>
      <c r="O34" s="48" t="s">
        <v>202</v>
      </c>
      <c r="P34" s="56" t="s">
        <v>263</v>
      </c>
      <c r="Q34" s="61" t="s">
        <v>301</v>
      </c>
      <c r="R34" s="54">
        <v>610113.69</v>
      </c>
      <c r="S34" s="55">
        <f t="shared" si="0"/>
        <v>610.1136899999999</v>
      </c>
      <c r="T34" s="44" t="s">
        <v>0</v>
      </c>
    </row>
    <row r="35" spans="1:20" ht="45">
      <c r="A35" s="4"/>
      <c r="B35" s="26" t="s">
        <v>201</v>
      </c>
      <c r="C35" s="63"/>
      <c r="D35" s="64"/>
      <c r="E35" s="8">
        <v>11500</v>
      </c>
      <c r="F35" s="65"/>
      <c r="G35" s="65"/>
      <c r="H35" s="65"/>
      <c r="I35" s="65"/>
      <c r="J35" s="65"/>
      <c r="K35" s="65"/>
      <c r="L35" s="65"/>
      <c r="M35" s="66"/>
      <c r="N35" s="7" t="s">
        <v>201</v>
      </c>
      <c r="O35" s="48" t="s">
        <v>200</v>
      </c>
      <c r="P35" s="56" t="s">
        <v>263</v>
      </c>
      <c r="Q35" s="61" t="s">
        <v>302</v>
      </c>
      <c r="R35" s="54">
        <v>11500</v>
      </c>
      <c r="S35" s="55">
        <f t="shared" si="0"/>
        <v>11.5</v>
      </c>
      <c r="T35" s="44" t="s">
        <v>0</v>
      </c>
    </row>
    <row r="36" spans="1:20" ht="30">
      <c r="A36" s="4"/>
      <c r="B36" s="26" t="s">
        <v>199</v>
      </c>
      <c r="C36" s="63"/>
      <c r="D36" s="64"/>
      <c r="E36" s="8">
        <v>229875003.23</v>
      </c>
      <c r="F36" s="65"/>
      <c r="G36" s="65"/>
      <c r="H36" s="65"/>
      <c r="I36" s="65"/>
      <c r="J36" s="65"/>
      <c r="K36" s="65"/>
      <c r="L36" s="65"/>
      <c r="M36" s="66"/>
      <c r="N36" s="7" t="s">
        <v>199</v>
      </c>
      <c r="O36" s="48" t="s">
        <v>198</v>
      </c>
      <c r="P36" s="56" t="s">
        <v>263</v>
      </c>
      <c r="Q36" s="61" t="s">
        <v>303</v>
      </c>
      <c r="R36" s="54">
        <v>229875003.23</v>
      </c>
      <c r="S36" s="55">
        <f t="shared" si="0"/>
        <v>229875.00323</v>
      </c>
      <c r="T36" s="44" t="s">
        <v>0</v>
      </c>
    </row>
    <row r="37" spans="1:20" ht="75">
      <c r="A37" s="4"/>
      <c r="B37" s="26" t="s">
        <v>197</v>
      </c>
      <c r="C37" s="63"/>
      <c r="D37" s="64"/>
      <c r="E37" s="8">
        <v>2547000</v>
      </c>
      <c r="F37" s="65"/>
      <c r="G37" s="65"/>
      <c r="H37" s="65"/>
      <c r="I37" s="65"/>
      <c r="J37" s="65"/>
      <c r="K37" s="65"/>
      <c r="L37" s="65"/>
      <c r="M37" s="66"/>
      <c r="N37" s="7" t="s">
        <v>197</v>
      </c>
      <c r="O37" s="48" t="s">
        <v>196</v>
      </c>
      <c r="P37" s="56" t="s">
        <v>263</v>
      </c>
      <c r="Q37" s="61" t="s">
        <v>304</v>
      </c>
      <c r="R37" s="54">
        <v>2547000</v>
      </c>
      <c r="S37" s="55">
        <f t="shared" si="0"/>
        <v>2547</v>
      </c>
      <c r="T37" s="44" t="s">
        <v>0</v>
      </c>
    </row>
    <row r="38" spans="1:20" ht="30">
      <c r="A38" s="4"/>
      <c r="B38" s="26" t="s">
        <v>195</v>
      </c>
      <c r="C38" s="63"/>
      <c r="D38" s="64"/>
      <c r="E38" s="8">
        <v>714426</v>
      </c>
      <c r="F38" s="65"/>
      <c r="G38" s="65"/>
      <c r="H38" s="65"/>
      <c r="I38" s="65"/>
      <c r="J38" s="65"/>
      <c r="K38" s="65"/>
      <c r="L38" s="65"/>
      <c r="M38" s="66"/>
      <c r="N38" s="7" t="s">
        <v>195</v>
      </c>
      <c r="O38" s="48" t="s">
        <v>194</v>
      </c>
      <c r="P38" s="56" t="s">
        <v>263</v>
      </c>
      <c r="Q38" s="61" t="s">
        <v>305</v>
      </c>
      <c r="R38" s="54">
        <v>714426</v>
      </c>
      <c r="S38" s="55">
        <f t="shared" si="0"/>
        <v>714.426</v>
      </c>
      <c r="T38" s="44" t="s">
        <v>0</v>
      </c>
    </row>
    <row r="39" spans="1:20" ht="60">
      <c r="A39" s="4"/>
      <c r="B39" s="26" t="s">
        <v>193</v>
      </c>
      <c r="C39" s="63"/>
      <c r="D39" s="64"/>
      <c r="E39" s="8">
        <v>1480400</v>
      </c>
      <c r="F39" s="65"/>
      <c r="G39" s="65"/>
      <c r="H39" s="65"/>
      <c r="I39" s="65"/>
      <c r="J39" s="65"/>
      <c r="K39" s="65"/>
      <c r="L39" s="65"/>
      <c r="M39" s="66"/>
      <c r="N39" s="7" t="s">
        <v>193</v>
      </c>
      <c r="O39" s="48" t="s">
        <v>192</v>
      </c>
      <c r="P39" s="56" t="s">
        <v>263</v>
      </c>
      <c r="Q39" s="61" t="s">
        <v>306</v>
      </c>
      <c r="R39" s="54">
        <v>1480400</v>
      </c>
      <c r="S39" s="55">
        <f t="shared" si="0"/>
        <v>1480.4</v>
      </c>
      <c r="T39" s="44" t="s">
        <v>0</v>
      </c>
    </row>
    <row r="40" spans="1:20" ht="45">
      <c r="A40" s="4"/>
      <c r="B40" s="26" t="s">
        <v>191</v>
      </c>
      <c r="C40" s="63"/>
      <c r="D40" s="64"/>
      <c r="E40" s="8">
        <v>12750</v>
      </c>
      <c r="F40" s="65"/>
      <c r="G40" s="65"/>
      <c r="H40" s="65"/>
      <c r="I40" s="65"/>
      <c r="J40" s="65"/>
      <c r="K40" s="65"/>
      <c r="L40" s="65"/>
      <c r="M40" s="66"/>
      <c r="N40" s="7" t="s">
        <v>191</v>
      </c>
      <c r="O40" s="48" t="s">
        <v>190</v>
      </c>
      <c r="P40" s="56" t="s">
        <v>263</v>
      </c>
      <c r="Q40" s="61" t="s">
        <v>307</v>
      </c>
      <c r="R40" s="54">
        <v>12750</v>
      </c>
      <c r="S40" s="55">
        <f t="shared" si="0"/>
        <v>12.75</v>
      </c>
      <c r="T40" s="44" t="s">
        <v>0</v>
      </c>
    </row>
    <row r="41" spans="1:20" ht="30">
      <c r="A41" s="4"/>
      <c r="B41" s="26" t="s">
        <v>189</v>
      </c>
      <c r="C41" s="63"/>
      <c r="D41" s="64"/>
      <c r="E41" s="8">
        <v>542394.56</v>
      </c>
      <c r="F41" s="65"/>
      <c r="G41" s="65"/>
      <c r="H41" s="65"/>
      <c r="I41" s="65"/>
      <c r="J41" s="65"/>
      <c r="K41" s="65"/>
      <c r="L41" s="65"/>
      <c r="M41" s="66"/>
      <c r="N41" s="7" t="s">
        <v>189</v>
      </c>
      <c r="O41" s="48" t="s">
        <v>188</v>
      </c>
      <c r="P41" s="56" t="s">
        <v>263</v>
      </c>
      <c r="Q41" s="61" t="s">
        <v>308</v>
      </c>
      <c r="R41" s="54">
        <v>542394.56</v>
      </c>
      <c r="S41" s="55">
        <f t="shared" si="0"/>
        <v>542.3945600000001</v>
      </c>
      <c r="T41" s="44" t="s">
        <v>0</v>
      </c>
    </row>
    <row r="42" spans="1:20" ht="45">
      <c r="A42" s="4"/>
      <c r="B42" s="26" t="s">
        <v>187</v>
      </c>
      <c r="C42" s="63"/>
      <c r="D42" s="64"/>
      <c r="E42" s="8">
        <v>-72302.47</v>
      </c>
      <c r="F42" s="65"/>
      <c r="G42" s="65"/>
      <c r="H42" s="65"/>
      <c r="I42" s="65"/>
      <c r="J42" s="65"/>
      <c r="K42" s="65"/>
      <c r="L42" s="65"/>
      <c r="M42" s="66"/>
      <c r="N42" s="7" t="s">
        <v>187</v>
      </c>
      <c r="O42" s="48" t="s">
        <v>186</v>
      </c>
      <c r="P42" s="56" t="s">
        <v>263</v>
      </c>
      <c r="Q42" s="61" t="s">
        <v>309</v>
      </c>
      <c r="R42" s="54">
        <v>-72302.47</v>
      </c>
      <c r="S42" s="55">
        <f t="shared" si="0"/>
        <v>-72.30247</v>
      </c>
      <c r="T42" s="44" t="s">
        <v>0</v>
      </c>
    </row>
    <row r="43" spans="1:21" ht="27">
      <c r="A43" s="4"/>
      <c r="B43" s="27" t="s">
        <v>183</v>
      </c>
      <c r="C43" s="71"/>
      <c r="D43" s="72"/>
      <c r="E43" s="10">
        <v>12154229.03</v>
      </c>
      <c r="F43" s="73"/>
      <c r="G43" s="73"/>
      <c r="H43" s="73"/>
      <c r="I43" s="73"/>
      <c r="J43" s="73"/>
      <c r="K43" s="73"/>
      <c r="L43" s="73"/>
      <c r="M43" s="74"/>
      <c r="N43" s="9" t="s">
        <v>185</v>
      </c>
      <c r="O43" s="47" t="s">
        <v>184</v>
      </c>
      <c r="P43" s="41" t="s">
        <v>264</v>
      </c>
      <c r="Q43" s="62"/>
      <c r="R43" s="52">
        <v>12154229.03</v>
      </c>
      <c r="S43" s="53">
        <f t="shared" si="0"/>
        <v>12154.229029999999</v>
      </c>
      <c r="T43" s="44" t="s">
        <v>0</v>
      </c>
      <c r="U43" s="58"/>
    </row>
    <row r="44" spans="1:20" ht="60">
      <c r="A44" s="4"/>
      <c r="B44" s="26" t="s">
        <v>182</v>
      </c>
      <c r="C44" s="63"/>
      <c r="D44" s="64"/>
      <c r="E44" s="8">
        <v>4155033.56</v>
      </c>
      <c r="F44" s="65"/>
      <c r="G44" s="65"/>
      <c r="H44" s="65"/>
      <c r="I44" s="65"/>
      <c r="J44" s="65"/>
      <c r="K44" s="65"/>
      <c r="L44" s="65"/>
      <c r="M44" s="66"/>
      <c r="N44" s="7" t="s">
        <v>182</v>
      </c>
      <c r="O44" s="48" t="s">
        <v>181</v>
      </c>
      <c r="P44" s="56" t="s">
        <v>264</v>
      </c>
      <c r="Q44" s="61" t="s">
        <v>310</v>
      </c>
      <c r="R44" s="54">
        <v>4155033.56</v>
      </c>
      <c r="S44" s="55">
        <f t="shared" si="0"/>
        <v>4155.03356</v>
      </c>
      <c r="T44" s="44" t="s">
        <v>0</v>
      </c>
    </row>
    <row r="45" spans="1:20" ht="75">
      <c r="A45" s="4"/>
      <c r="B45" s="26" t="s">
        <v>180</v>
      </c>
      <c r="C45" s="63"/>
      <c r="D45" s="64"/>
      <c r="E45" s="8">
        <v>63424.79</v>
      </c>
      <c r="F45" s="65"/>
      <c r="G45" s="65"/>
      <c r="H45" s="65"/>
      <c r="I45" s="65"/>
      <c r="J45" s="65"/>
      <c r="K45" s="65"/>
      <c r="L45" s="65"/>
      <c r="M45" s="66"/>
      <c r="N45" s="7" t="s">
        <v>180</v>
      </c>
      <c r="O45" s="48" t="s">
        <v>179</v>
      </c>
      <c r="P45" s="56" t="s">
        <v>264</v>
      </c>
      <c r="Q45" s="61" t="s">
        <v>311</v>
      </c>
      <c r="R45" s="54">
        <v>63424.79</v>
      </c>
      <c r="S45" s="55">
        <f t="shared" si="0"/>
        <v>63.42479</v>
      </c>
      <c r="T45" s="44" t="s">
        <v>0</v>
      </c>
    </row>
    <row r="46" spans="1:20" ht="60">
      <c r="A46" s="4"/>
      <c r="B46" s="26" t="s">
        <v>178</v>
      </c>
      <c r="C46" s="63"/>
      <c r="D46" s="64"/>
      <c r="E46" s="8">
        <v>8551186.5</v>
      </c>
      <c r="F46" s="65"/>
      <c r="G46" s="65"/>
      <c r="H46" s="65"/>
      <c r="I46" s="65"/>
      <c r="J46" s="65"/>
      <c r="K46" s="65"/>
      <c r="L46" s="65"/>
      <c r="M46" s="66"/>
      <c r="N46" s="7" t="s">
        <v>178</v>
      </c>
      <c r="O46" s="48" t="s">
        <v>177</v>
      </c>
      <c r="P46" s="56" t="s">
        <v>264</v>
      </c>
      <c r="Q46" s="61" t="s">
        <v>312</v>
      </c>
      <c r="R46" s="54">
        <v>8551186.5</v>
      </c>
      <c r="S46" s="55">
        <f t="shared" si="0"/>
        <v>8551.1865</v>
      </c>
      <c r="T46" s="44" t="s">
        <v>0</v>
      </c>
    </row>
    <row r="47" spans="1:20" ht="60">
      <c r="A47" s="4"/>
      <c r="B47" s="26" t="s">
        <v>176</v>
      </c>
      <c r="C47" s="63"/>
      <c r="D47" s="64"/>
      <c r="E47" s="8">
        <v>-615415.82</v>
      </c>
      <c r="F47" s="65"/>
      <c r="G47" s="65"/>
      <c r="H47" s="65"/>
      <c r="I47" s="65"/>
      <c r="J47" s="65"/>
      <c r="K47" s="65"/>
      <c r="L47" s="65"/>
      <c r="M47" s="66"/>
      <c r="N47" s="7" t="s">
        <v>176</v>
      </c>
      <c r="O47" s="48" t="s">
        <v>175</v>
      </c>
      <c r="P47" s="56" t="s">
        <v>264</v>
      </c>
      <c r="Q47" s="61" t="s">
        <v>313</v>
      </c>
      <c r="R47" s="54">
        <v>-615415.82</v>
      </c>
      <c r="S47" s="55">
        <f t="shared" si="0"/>
        <v>-615.4158199999999</v>
      </c>
      <c r="T47" s="44" t="s">
        <v>0</v>
      </c>
    </row>
    <row r="48" spans="1:20" ht="29.25">
      <c r="A48" s="4"/>
      <c r="B48" s="27" t="s">
        <v>174</v>
      </c>
      <c r="C48" s="71"/>
      <c r="D48" s="72"/>
      <c r="E48" s="10">
        <v>70707.35</v>
      </c>
      <c r="F48" s="73"/>
      <c r="G48" s="73"/>
      <c r="H48" s="73"/>
      <c r="I48" s="73"/>
      <c r="J48" s="73"/>
      <c r="K48" s="73"/>
      <c r="L48" s="73"/>
      <c r="M48" s="74"/>
      <c r="N48" s="9" t="s">
        <v>173</v>
      </c>
      <c r="O48" s="47" t="s">
        <v>287</v>
      </c>
      <c r="P48" s="41" t="s">
        <v>265</v>
      </c>
      <c r="Q48" s="62"/>
      <c r="R48" s="52">
        <v>70707.35</v>
      </c>
      <c r="S48" s="53">
        <f t="shared" si="0"/>
        <v>70.70735</v>
      </c>
      <c r="T48" s="44" t="s">
        <v>0</v>
      </c>
    </row>
    <row r="49" spans="1:20" ht="75">
      <c r="A49" s="4"/>
      <c r="B49" s="26" t="s">
        <v>172</v>
      </c>
      <c r="C49" s="63"/>
      <c r="D49" s="64"/>
      <c r="E49" s="8">
        <v>23000</v>
      </c>
      <c r="F49" s="65"/>
      <c r="G49" s="65"/>
      <c r="H49" s="65"/>
      <c r="I49" s="65"/>
      <c r="J49" s="65"/>
      <c r="K49" s="65"/>
      <c r="L49" s="65"/>
      <c r="M49" s="66"/>
      <c r="N49" s="7" t="s">
        <v>172</v>
      </c>
      <c r="O49" s="48" t="s">
        <v>377</v>
      </c>
      <c r="P49" s="56" t="s">
        <v>265</v>
      </c>
      <c r="Q49" s="61" t="s">
        <v>314</v>
      </c>
      <c r="R49" s="54">
        <v>23000</v>
      </c>
      <c r="S49" s="55">
        <f t="shared" si="0"/>
        <v>23</v>
      </c>
      <c r="T49" s="44" t="s">
        <v>0</v>
      </c>
    </row>
    <row r="50" spans="1:20" ht="75">
      <c r="A50" s="4"/>
      <c r="B50" s="26" t="s">
        <v>171</v>
      </c>
      <c r="C50" s="63"/>
      <c r="D50" s="64"/>
      <c r="E50" s="8">
        <v>47707.35</v>
      </c>
      <c r="F50" s="65"/>
      <c r="G50" s="65"/>
      <c r="H50" s="65"/>
      <c r="I50" s="65"/>
      <c r="J50" s="65"/>
      <c r="K50" s="65"/>
      <c r="L50" s="65"/>
      <c r="M50" s="66"/>
      <c r="N50" s="7" t="s">
        <v>171</v>
      </c>
      <c r="O50" s="48" t="s">
        <v>378</v>
      </c>
      <c r="P50" s="56" t="s">
        <v>265</v>
      </c>
      <c r="Q50" s="61" t="s">
        <v>315</v>
      </c>
      <c r="R50" s="54">
        <v>47707.35</v>
      </c>
      <c r="S50" s="55">
        <f t="shared" si="0"/>
        <v>47.70735</v>
      </c>
      <c r="T50" s="44" t="s">
        <v>0</v>
      </c>
    </row>
    <row r="51" spans="1:20" ht="27">
      <c r="A51" s="4"/>
      <c r="B51" s="27" t="s">
        <v>169</v>
      </c>
      <c r="C51" s="71"/>
      <c r="D51" s="72"/>
      <c r="E51" s="10">
        <v>601.78</v>
      </c>
      <c r="F51" s="73"/>
      <c r="G51" s="73"/>
      <c r="H51" s="73"/>
      <c r="I51" s="73"/>
      <c r="J51" s="73"/>
      <c r="K51" s="73"/>
      <c r="L51" s="73"/>
      <c r="M51" s="74"/>
      <c r="N51" s="9" t="s">
        <v>170</v>
      </c>
      <c r="O51" s="42" t="s">
        <v>267</v>
      </c>
      <c r="P51" s="41" t="s">
        <v>266</v>
      </c>
      <c r="Q51" s="62"/>
      <c r="R51" s="52">
        <v>601.78</v>
      </c>
      <c r="S51" s="53">
        <f t="shared" si="0"/>
        <v>0.60178</v>
      </c>
      <c r="T51" s="44" t="s">
        <v>0</v>
      </c>
    </row>
    <row r="52" spans="1:20" ht="75">
      <c r="A52" s="4"/>
      <c r="B52" s="26" t="s">
        <v>169</v>
      </c>
      <c r="C52" s="63"/>
      <c r="D52" s="64"/>
      <c r="E52" s="8">
        <v>601.78</v>
      </c>
      <c r="F52" s="65"/>
      <c r="G52" s="65"/>
      <c r="H52" s="65"/>
      <c r="I52" s="65"/>
      <c r="J52" s="65"/>
      <c r="K52" s="65"/>
      <c r="L52" s="65"/>
      <c r="M52" s="66"/>
      <c r="N52" s="7" t="s">
        <v>169</v>
      </c>
      <c r="O52" s="48" t="s">
        <v>379</v>
      </c>
      <c r="P52" s="56" t="s">
        <v>266</v>
      </c>
      <c r="Q52" s="61" t="s">
        <v>315</v>
      </c>
      <c r="R52" s="54">
        <v>601.78</v>
      </c>
      <c r="S52" s="55">
        <f t="shared" si="0"/>
        <v>0.60178</v>
      </c>
      <c r="T52" s="44" t="s">
        <v>0</v>
      </c>
    </row>
    <row r="53" spans="1:20" ht="43.5">
      <c r="A53" s="4"/>
      <c r="B53" s="27" t="s">
        <v>166</v>
      </c>
      <c r="C53" s="71"/>
      <c r="D53" s="72"/>
      <c r="E53" s="10">
        <v>1000</v>
      </c>
      <c r="F53" s="73"/>
      <c r="G53" s="73"/>
      <c r="H53" s="73"/>
      <c r="I53" s="73"/>
      <c r="J53" s="73"/>
      <c r="K53" s="73"/>
      <c r="L53" s="73"/>
      <c r="M53" s="74"/>
      <c r="N53" s="9" t="s">
        <v>168</v>
      </c>
      <c r="O53" s="47" t="s">
        <v>167</v>
      </c>
      <c r="P53" s="41" t="s">
        <v>269</v>
      </c>
      <c r="Q53" s="62"/>
      <c r="R53" s="52">
        <v>1000</v>
      </c>
      <c r="S53" s="53">
        <f t="shared" si="0"/>
        <v>1</v>
      </c>
      <c r="T53" s="44" t="s">
        <v>0</v>
      </c>
    </row>
    <row r="54" spans="1:20" ht="60">
      <c r="A54" s="4"/>
      <c r="B54" s="26" t="s">
        <v>166</v>
      </c>
      <c r="C54" s="63"/>
      <c r="D54" s="64"/>
      <c r="E54" s="8">
        <v>1000</v>
      </c>
      <c r="F54" s="65"/>
      <c r="G54" s="65"/>
      <c r="H54" s="65"/>
      <c r="I54" s="65"/>
      <c r="J54" s="65"/>
      <c r="K54" s="65"/>
      <c r="L54" s="65"/>
      <c r="M54" s="66"/>
      <c r="N54" s="7" t="s">
        <v>166</v>
      </c>
      <c r="O54" s="48" t="s">
        <v>380</v>
      </c>
      <c r="P54" s="56" t="s">
        <v>269</v>
      </c>
      <c r="Q54" s="61" t="s">
        <v>316</v>
      </c>
      <c r="R54" s="54">
        <v>1000</v>
      </c>
      <c r="S54" s="55">
        <f t="shared" si="0"/>
        <v>1</v>
      </c>
      <c r="T54" s="44" t="s">
        <v>0</v>
      </c>
    </row>
    <row r="55" spans="1:21" ht="27">
      <c r="A55" s="4"/>
      <c r="B55" s="27" t="s">
        <v>165</v>
      </c>
      <c r="C55" s="71"/>
      <c r="D55" s="72"/>
      <c r="E55" s="10">
        <v>133327782.75999996</v>
      </c>
      <c r="F55" s="73"/>
      <c r="G55" s="73"/>
      <c r="H55" s="73"/>
      <c r="I55" s="73"/>
      <c r="J55" s="73"/>
      <c r="K55" s="73"/>
      <c r="L55" s="73"/>
      <c r="M55" s="74"/>
      <c r="N55" s="9" t="s">
        <v>164</v>
      </c>
      <c r="O55" s="47" t="s">
        <v>268</v>
      </c>
      <c r="P55" s="41" t="s">
        <v>270</v>
      </c>
      <c r="Q55" s="62"/>
      <c r="R55" s="52">
        <v>133327782.75999996</v>
      </c>
      <c r="S55" s="59">
        <f t="shared" si="0"/>
        <v>133327.78275999997</v>
      </c>
      <c r="T55" s="44" t="s">
        <v>0</v>
      </c>
      <c r="U55" s="58"/>
    </row>
    <row r="56" spans="1:20" ht="30" hidden="1">
      <c r="A56" s="4"/>
      <c r="B56" s="28" t="s">
        <v>163</v>
      </c>
      <c r="C56" s="75"/>
      <c r="D56" s="76"/>
      <c r="E56" s="12">
        <v>99492969.92999999</v>
      </c>
      <c r="F56" s="77"/>
      <c r="G56" s="77"/>
      <c r="H56" s="77"/>
      <c r="I56" s="77"/>
      <c r="J56" s="77"/>
      <c r="K56" s="77"/>
      <c r="L56" s="77"/>
      <c r="M56" s="78"/>
      <c r="N56" s="11" t="s">
        <v>141</v>
      </c>
      <c r="O56" s="48" t="s">
        <v>140</v>
      </c>
      <c r="P56" s="56" t="s">
        <v>270</v>
      </c>
      <c r="Q56" s="61" t="s">
        <v>141</v>
      </c>
      <c r="R56" s="54">
        <v>99492969.92999999</v>
      </c>
      <c r="S56" s="55">
        <f t="shared" si="0"/>
        <v>99492.96992999999</v>
      </c>
      <c r="T56" s="44" t="s">
        <v>0</v>
      </c>
    </row>
    <row r="57" spans="1:20" ht="30" hidden="1">
      <c r="A57" s="4"/>
      <c r="B57" s="26" t="s">
        <v>163</v>
      </c>
      <c r="C57" s="63"/>
      <c r="D57" s="64"/>
      <c r="E57" s="8">
        <v>99492969.92999999</v>
      </c>
      <c r="F57" s="65"/>
      <c r="G57" s="65"/>
      <c r="H57" s="65"/>
      <c r="I57" s="65"/>
      <c r="J57" s="65"/>
      <c r="K57" s="65"/>
      <c r="L57" s="65"/>
      <c r="M57" s="66"/>
      <c r="N57" s="7" t="s">
        <v>138</v>
      </c>
      <c r="O57" s="48" t="s">
        <v>137</v>
      </c>
      <c r="P57" s="56" t="s">
        <v>270</v>
      </c>
      <c r="Q57" s="61" t="s">
        <v>138</v>
      </c>
      <c r="R57" s="54">
        <v>99492969.92999999</v>
      </c>
      <c r="S57" s="55">
        <f t="shared" si="0"/>
        <v>99492.96992999999</v>
      </c>
      <c r="T57" s="44" t="s">
        <v>0</v>
      </c>
    </row>
    <row r="58" spans="1:20" ht="60" hidden="1">
      <c r="A58" s="4"/>
      <c r="B58" s="26" t="s">
        <v>163</v>
      </c>
      <c r="C58" s="63"/>
      <c r="D58" s="64"/>
      <c r="E58" s="8">
        <v>99492969.92999999</v>
      </c>
      <c r="F58" s="65"/>
      <c r="G58" s="65"/>
      <c r="H58" s="65"/>
      <c r="I58" s="65"/>
      <c r="J58" s="65"/>
      <c r="K58" s="65"/>
      <c r="L58" s="65"/>
      <c r="M58" s="66"/>
      <c r="N58" s="7" t="s">
        <v>162</v>
      </c>
      <c r="O58" s="48" t="s">
        <v>161</v>
      </c>
      <c r="P58" s="56" t="s">
        <v>270</v>
      </c>
      <c r="Q58" s="61" t="s">
        <v>162</v>
      </c>
      <c r="R58" s="54">
        <v>99492969.92999999</v>
      </c>
      <c r="S58" s="55">
        <f t="shared" si="0"/>
        <v>99492.96992999999</v>
      </c>
      <c r="T58" s="44" t="s">
        <v>0</v>
      </c>
    </row>
    <row r="59" spans="1:20" ht="90">
      <c r="A59" s="4"/>
      <c r="B59" s="26" t="s">
        <v>160</v>
      </c>
      <c r="C59" s="63"/>
      <c r="D59" s="64"/>
      <c r="E59" s="8">
        <v>99498607.58</v>
      </c>
      <c r="F59" s="65"/>
      <c r="G59" s="65"/>
      <c r="H59" s="65"/>
      <c r="I59" s="65"/>
      <c r="J59" s="65"/>
      <c r="K59" s="65"/>
      <c r="L59" s="65"/>
      <c r="M59" s="66"/>
      <c r="N59" s="7" t="s">
        <v>160</v>
      </c>
      <c r="O59" s="48" t="s">
        <v>159</v>
      </c>
      <c r="P59" s="56" t="s">
        <v>270</v>
      </c>
      <c r="Q59" s="61" t="s">
        <v>317</v>
      </c>
      <c r="R59" s="54">
        <v>99498607.58</v>
      </c>
      <c r="S59" s="55">
        <f t="shared" si="0"/>
        <v>99498.60758</v>
      </c>
      <c r="T59" s="44" t="s">
        <v>0</v>
      </c>
    </row>
    <row r="60" spans="1:20" ht="66.75" customHeight="1">
      <c r="A60" s="4"/>
      <c r="B60" s="26" t="s">
        <v>158</v>
      </c>
      <c r="C60" s="63"/>
      <c r="D60" s="64"/>
      <c r="E60" s="8">
        <v>73784.05</v>
      </c>
      <c r="F60" s="65"/>
      <c r="G60" s="65"/>
      <c r="H60" s="65"/>
      <c r="I60" s="65"/>
      <c r="J60" s="65"/>
      <c r="K60" s="65"/>
      <c r="L60" s="65"/>
      <c r="M60" s="66"/>
      <c r="N60" s="7" t="s">
        <v>158</v>
      </c>
      <c r="O60" s="48" t="s">
        <v>157</v>
      </c>
      <c r="P60" s="56" t="s">
        <v>270</v>
      </c>
      <c r="Q60" s="61" t="s">
        <v>318</v>
      </c>
      <c r="R60" s="54">
        <v>73784.05</v>
      </c>
      <c r="S60" s="55">
        <f t="shared" si="0"/>
        <v>73.78405000000001</v>
      </c>
      <c r="T60" s="44" t="s">
        <v>0</v>
      </c>
    </row>
    <row r="61" spans="1:20" ht="90">
      <c r="A61" s="4"/>
      <c r="B61" s="26" t="s">
        <v>156</v>
      </c>
      <c r="C61" s="63"/>
      <c r="D61" s="64"/>
      <c r="E61" s="8">
        <v>-101949.25</v>
      </c>
      <c r="F61" s="65"/>
      <c r="G61" s="65"/>
      <c r="H61" s="65"/>
      <c r="I61" s="65"/>
      <c r="J61" s="65"/>
      <c r="K61" s="65"/>
      <c r="L61" s="65"/>
      <c r="M61" s="66"/>
      <c r="N61" s="7" t="s">
        <v>156</v>
      </c>
      <c r="O61" s="48" t="s">
        <v>155</v>
      </c>
      <c r="P61" s="56" t="s">
        <v>270</v>
      </c>
      <c r="Q61" s="61" t="s">
        <v>319</v>
      </c>
      <c r="R61" s="54">
        <v>-101949.25</v>
      </c>
      <c r="S61" s="55">
        <f t="shared" si="0"/>
        <v>-101.94925</v>
      </c>
      <c r="T61" s="44" t="s">
        <v>0</v>
      </c>
    </row>
    <row r="62" spans="1:20" ht="60">
      <c r="A62" s="4"/>
      <c r="B62" s="26" t="s">
        <v>154</v>
      </c>
      <c r="C62" s="63"/>
      <c r="D62" s="64"/>
      <c r="E62" s="8">
        <v>22527.55</v>
      </c>
      <c r="F62" s="65"/>
      <c r="G62" s="65"/>
      <c r="H62" s="65"/>
      <c r="I62" s="65"/>
      <c r="J62" s="65"/>
      <c r="K62" s="65"/>
      <c r="L62" s="65"/>
      <c r="M62" s="66"/>
      <c r="N62" s="7" t="s">
        <v>154</v>
      </c>
      <c r="O62" s="48" t="s">
        <v>153</v>
      </c>
      <c r="P62" s="56" t="s">
        <v>270</v>
      </c>
      <c r="Q62" s="61" t="s">
        <v>320</v>
      </c>
      <c r="R62" s="54">
        <v>22527.55</v>
      </c>
      <c r="S62" s="55">
        <f t="shared" si="0"/>
        <v>22.527549999999998</v>
      </c>
      <c r="T62" s="44" t="s">
        <v>0</v>
      </c>
    </row>
    <row r="63" spans="1:20" ht="90">
      <c r="A63" s="4"/>
      <c r="B63" s="26" t="s">
        <v>152</v>
      </c>
      <c r="C63" s="63"/>
      <c r="D63" s="64"/>
      <c r="E63" s="8">
        <v>-16279.34</v>
      </c>
      <c r="F63" s="65"/>
      <c r="G63" s="65"/>
      <c r="H63" s="65"/>
      <c r="I63" s="65"/>
      <c r="J63" s="65"/>
      <c r="K63" s="65"/>
      <c r="L63" s="65"/>
      <c r="M63" s="66"/>
      <c r="N63" s="7" t="s">
        <v>152</v>
      </c>
      <c r="O63" s="48" t="s">
        <v>151</v>
      </c>
      <c r="P63" s="56" t="s">
        <v>270</v>
      </c>
      <c r="Q63" s="61" t="s">
        <v>321</v>
      </c>
      <c r="R63" s="54">
        <v>-16279.34</v>
      </c>
      <c r="S63" s="55">
        <f t="shared" si="0"/>
        <v>-16.27934</v>
      </c>
      <c r="T63" s="44" t="s">
        <v>0</v>
      </c>
    </row>
    <row r="64" spans="1:20" ht="30" hidden="1">
      <c r="A64" s="4"/>
      <c r="B64" s="28" t="s">
        <v>150</v>
      </c>
      <c r="C64" s="75"/>
      <c r="D64" s="76"/>
      <c r="E64" s="12">
        <v>130628.90000000001</v>
      </c>
      <c r="F64" s="77"/>
      <c r="G64" s="77"/>
      <c r="H64" s="77"/>
      <c r="I64" s="77"/>
      <c r="J64" s="77"/>
      <c r="K64" s="77"/>
      <c r="L64" s="77"/>
      <c r="M64" s="78"/>
      <c r="N64" s="11" t="s">
        <v>141</v>
      </c>
      <c r="O64" s="48" t="s">
        <v>140</v>
      </c>
      <c r="P64" s="56" t="s">
        <v>270</v>
      </c>
      <c r="Q64" s="61" t="s">
        <v>141</v>
      </c>
      <c r="R64" s="54">
        <v>130628.90000000001</v>
      </c>
      <c r="S64" s="55">
        <f t="shared" si="0"/>
        <v>130.62890000000002</v>
      </c>
      <c r="T64" s="44" t="s">
        <v>0</v>
      </c>
    </row>
    <row r="65" spans="1:20" ht="30" hidden="1">
      <c r="A65" s="4"/>
      <c r="B65" s="26" t="s">
        <v>150</v>
      </c>
      <c r="C65" s="63"/>
      <c r="D65" s="64"/>
      <c r="E65" s="8">
        <v>130628.90000000001</v>
      </c>
      <c r="F65" s="65"/>
      <c r="G65" s="65"/>
      <c r="H65" s="65"/>
      <c r="I65" s="65"/>
      <c r="J65" s="65"/>
      <c r="K65" s="65"/>
      <c r="L65" s="65"/>
      <c r="M65" s="66"/>
      <c r="N65" s="7" t="s">
        <v>138</v>
      </c>
      <c r="O65" s="48" t="s">
        <v>137</v>
      </c>
      <c r="P65" s="56" t="s">
        <v>270</v>
      </c>
      <c r="Q65" s="61" t="s">
        <v>138</v>
      </c>
      <c r="R65" s="54">
        <v>130628.90000000001</v>
      </c>
      <c r="S65" s="55">
        <f t="shared" si="0"/>
        <v>130.62890000000002</v>
      </c>
      <c r="T65" s="44" t="s">
        <v>0</v>
      </c>
    </row>
    <row r="66" spans="1:20" ht="105">
      <c r="A66" s="4"/>
      <c r="B66" s="26" t="s">
        <v>149</v>
      </c>
      <c r="C66" s="63"/>
      <c r="D66" s="64"/>
      <c r="E66" s="8">
        <v>123072.91</v>
      </c>
      <c r="F66" s="65"/>
      <c r="G66" s="65"/>
      <c r="H66" s="65"/>
      <c r="I66" s="65"/>
      <c r="J66" s="65"/>
      <c r="K66" s="65"/>
      <c r="L66" s="65"/>
      <c r="M66" s="66"/>
      <c r="N66" s="7" t="s">
        <v>149</v>
      </c>
      <c r="O66" s="48" t="s">
        <v>148</v>
      </c>
      <c r="P66" s="56" t="s">
        <v>270</v>
      </c>
      <c r="Q66" s="61" t="s">
        <v>322</v>
      </c>
      <c r="R66" s="54">
        <v>123072.91</v>
      </c>
      <c r="S66" s="55">
        <f t="shared" si="0"/>
        <v>123.07291000000001</v>
      </c>
      <c r="T66" s="44" t="s">
        <v>0</v>
      </c>
    </row>
    <row r="67" spans="1:20" ht="90">
      <c r="A67" s="4"/>
      <c r="B67" s="26" t="s">
        <v>147</v>
      </c>
      <c r="C67" s="63"/>
      <c r="D67" s="64"/>
      <c r="E67" s="8">
        <v>1346.64</v>
      </c>
      <c r="F67" s="65"/>
      <c r="G67" s="65"/>
      <c r="H67" s="65"/>
      <c r="I67" s="65"/>
      <c r="J67" s="65"/>
      <c r="K67" s="65"/>
      <c r="L67" s="65"/>
      <c r="M67" s="66"/>
      <c r="N67" s="7" t="s">
        <v>147</v>
      </c>
      <c r="O67" s="48" t="s">
        <v>146</v>
      </c>
      <c r="P67" s="56" t="s">
        <v>270</v>
      </c>
      <c r="Q67" s="61" t="s">
        <v>323</v>
      </c>
      <c r="R67" s="54">
        <v>1346.64</v>
      </c>
      <c r="S67" s="55">
        <f t="shared" si="0"/>
        <v>1.34664</v>
      </c>
      <c r="T67" s="44" t="s">
        <v>0</v>
      </c>
    </row>
    <row r="68" spans="1:20" ht="108.75" customHeight="1">
      <c r="A68" s="4"/>
      <c r="B68" s="26" t="s">
        <v>145</v>
      </c>
      <c r="C68" s="63"/>
      <c r="D68" s="64"/>
      <c r="E68" s="8">
        <v>6209.35</v>
      </c>
      <c r="F68" s="65"/>
      <c r="G68" s="65"/>
      <c r="H68" s="65"/>
      <c r="I68" s="65"/>
      <c r="J68" s="65"/>
      <c r="K68" s="65"/>
      <c r="L68" s="65"/>
      <c r="M68" s="66"/>
      <c r="N68" s="7" t="s">
        <v>145</v>
      </c>
      <c r="O68" s="48" t="s">
        <v>144</v>
      </c>
      <c r="P68" s="56" t="s">
        <v>270</v>
      </c>
      <c r="Q68" s="61" t="s">
        <v>324</v>
      </c>
      <c r="R68" s="54">
        <v>6209.35</v>
      </c>
      <c r="S68" s="55">
        <f t="shared" si="0"/>
        <v>6.209350000000001</v>
      </c>
      <c r="T68" s="44" t="s">
        <v>0</v>
      </c>
    </row>
    <row r="69" spans="1:20" ht="120">
      <c r="A69" s="4"/>
      <c r="B69" s="26" t="s">
        <v>143</v>
      </c>
      <c r="C69" s="63"/>
      <c r="D69" s="64"/>
      <c r="E69" s="8">
        <v>-129.29</v>
      </c>
      <c r="F69" s="65"/>
      <c r="G69" s="65"/>
      <c r="H69" s="65"/>
      <c r="I69" s="65"/>
      <c r="J69" s="65"/>
      <c r="K69" s="65"/>
      <c r="L69" s="65"/>
      <c r="M69" s="66"/>
      <c r="N69" s="7" t="s">
        <v>143</v>
      </c>
      <c r="O69" s="48" t="s">
        <v>142</v>
      </c>
      <c r="P69" s="56" t="s">
        <v>270</v>
      </c>
      <c r="Q69" s="61" t="s">
        <v>325</v>
      </c>
      <c r="R69" s="54">
        <v>-129.29</v>
      </c>
      <c r="S69" s="55">
        <f t="shared" si="0"/>
        <v>-0.12929</v>
      </c>
      <c r="T69" s="44" t="s">
        <v>0</v>
      </c>
    </row>
    <row r="70" spans="1:20" ht="30" hidden="1">
      <c r="A70" s="4"/>
      <c r="B70" s="28" t="s">
        <v>139</v>
      </c>
      <c r="C70" s="75"/>
      <c r="D70" s="76"/>
      <c r="E70" s="12">
        <v>474492.46</v>
      </c>
      <c r="F70" s="77"/>
      <c r="G70" s="77"/>
      <c r="H70" s="77"/>
      <c r="I70" s="77"/>
      <c r="J70" s="77"/>
      <c r="K70" s="77"/>
      <c r="L70" s="77"/>
      <c r="M70" s="78"/>
      <c r="N70" s="11" t="s">
        <v>141</v>
      </c>
      <c r="O70" s="48" t="s">
        <v>140</v>
      </c>
      <c r="P70" s="56" t="s">
        <v>270</v>
      </c>
      <c r="Q70" s="61" t="s">
        <v>141</v>
      </c>
      <c r="R70" s="54">
        <v>474492.46</v>
      </c>
      <c r="S70" s="55">
        <f t="shared" si="0"/>
        <v>474.49246</v>
      </c>
      <c r="T70" s="44" t="s">
        <v>0</v>
      </c>
    </row>
    <row r="71" spans="1:20" ht="30" hidden="1">
      <c r="A71" s="4"/>
      <c r="B71" s="26" t="s">
        <v>139</v>
      </c>
      <c r="C71" s="63"/>
      <c r="D71" s="64"/>
      <c r="E71" s="8">
        <v>474492.46</v>
      </c>
      <c r="F71" s="65"/>
      <c r="G71" s="65"/>
      <c r="H71" s="65"/>
      <c r="I71" s="65"/>
      <c r="J71" s="65"/>
      <c r="K71" s="65"/>
      <c r="L71" s="65"/>
      <c r="M71" s="66"/>
      <c r="N71" s="7" t="s">
        <v>138</v>
      </c>
      <c r="O71" s="48" t="s">
        <v>137</v>
      </c>
      <c r="P71" s="56" t="s">
        <v>270</v>
      </c>
      <c r="Q71" s="61" t="s">
        <v>138</v>
      </c>
      <c r="R71" s="54">
        <v>474492.46</v>
      </c>
      <c r="S71" s="55">
        <f t="shared" si="0"/>
        <v>474.49246</v>
      </c>
      <c r="T71" s="44" t="s">
        <v>0</v>
      </c>
    </row>
    <row r="72" spans="1:20" ht="30" hidden="1">
      <c r="A72" s="4"/>
      <c r="B72" s="26" t="s">
        <v>136</v>
      </c>
      <c r="C72" s="63"/>
      <c r="D72" s="64"/>
      <c r="E72" s="8">
        <v>438664.56</v>
      </c>
      <c r="F72" s="65"/>
      <c r="G72" s="65"/>
      <c r="H72" s="65"/>
      <c r="I72" s="65"/>
      <c r="J72" s="65"/>
      <c r="K72" s="65"/>
      <c r="L72" s="65"/>
      <c r="M72" s="66"/>
      <c r="N72" s="7" t="s">
        <v>135</v>
      </c>
      <c r="O72" s="48" t="s">
        <v>134</v>
      </c>
      <c r="P72" s="56" t="s">
        <v>270</v>
      </c>
      <c r="Q72" s="61" t="s">
        <v>135</v>
      </c>
      <c r="R72" s="54">
        <v>438664.56</v>
      </c>
      <c r="S72" s="55">
        <f t="shared" si="0"/>
        <v>438.66456</v>
      </c>
      <c r="T72" s="44" t="s">
        <v>0</v>
      </c>
    </row>
    <row r="73" spans="1:20" ht="60">
      <c r="A73" s="4"/>
      <c r="B73" s="26" t="s">
        <v>133</v>
      </c>
      <c r="C73" s="63"/>
      <c r="D73" s="64"/>
      <c r="E73" s="8">
        <v>403095.07</v>
      </c>
      <c r="F73" s="65"/>
      <c r="G73" s="65"/>
      <c r="H73" s="65"/>
      <c r="I73" s="65"/>
      <c r="J73" s="65"/>
      <c r="K73" s="65"/>
      <c r="L73" s="65"/>
      <c r="M73" s="66"/>
      <c r="N73" s="7" t="s">
        <v>133</v>
      </c>
      <c r="O73" s="48" t="s">
        <v>132</v>
      </c>
      <c r="P73" s="56" t="s">
        <v>270</v>
      </c>
      <c r="Q73" s="61" t="s">
        <v>326</v>
      </c>
      <c r="R73" s="54">
        <v>403095.07</v>
      </c>
      <c r="S73" s="55">
        <f t="shared" si="0"/>
        <v>403.09507</v>
      </c>
      <c r="T73" s="44" t="s">
        <v>0</v>
      </c>
    </row>
    <row r="74" spans="1:20" ht="45">
      <c r="A74" s="4"/>
      <c r="B74" s="26" t="s">
        <v>131</v>
      </c>
      <c r="C74" s="63"/>
      <c r="D74" s="64"/>
      <c r="E74" s="8">
        <v>7537.17</v>
      </c>
      <c r="F74" s="65"/>
      <c r="G74" s="65"/>
      <c r="H74" s="65"/>
      <c r="I74" s="65"/>
      <c r="J74" s="65"/>
      <c r="K74" s="65"/>
      <c r="L74" s="65"/>
      <c r="M74" s="66"/>
      <c r="N74" s="7" t="s">
        <v>131</v>
      </c>
      <c r="O74" s="48" t="s">
        <v>130</v>
      </c>
      <c r="P74" s="56" t="s">
        <v>270</v>
      </c>
      <c r="Q74" s="61" t="s">
        <v>327</v>
      </c>
      <c r="R74" s="54">
        <v>7537.17</v>
      </c>
      <c r="S74" s="55">
        <f t="shared" si="0"/>
        <v>7.53717</v>
      </c>
      <c r="T74" s="44" t="s">
        <v>0</v>
      </c>
    </row>
    <row r="75" spans="1:20" ht="60">
      <c r="A75" s="4"/>
      <c r="B75" s="26" t="s">
        <v>129</v>
      </c>
      <c r="C75" s="63"/>
      <c r="D75" s="64"/>
      <c r="E75" s="8">
        <v>28032.32</v>
      </c>
      <c r="F75" s="65"/>
      <c r="G75" s="65"/>
      <c r="H75" s="65"/>
      <c r="I75" s="65"/>
      <c r="J75" s="65"/>
      <c r="K75" s="65"/>
      <c r="L75" s="65"/>
      <c r="M75" s="66"/>
      <c r="N75" s="7" t="s">
        <v>129</v>
      </c>
      <c r="O75" s="48" t="s">
        <v>128</v>
      </c>
      <c r="P75" s="56" t="s">
        <v>270</v>
      </c>
      <c r="Q75" s="61" t="s">
        <v>328</v>
      </c>
      <c r="R75" s="54">
        <v>28032.32</v>
      </c>
      <c r="S75" s="55">
        <f aca="true" t="shared" si="1" ref="S75:S138">SUM(R75/1000)</f>
        <v>28.03232</v>
      </c>
      <c r="T75" s="44" t="s">
        <v>0</v>
      </c>
    </row>
    <row r="76" spans="1:20" ht="75" hidden="1">
      <c r="A76" s="4"/>
      <c r="B76" s="26" t="s">
        <v>125</v>
      </c>
      <c r="C76" s="63"/>
      <c r="D76" s="64"/>
      <c r="E76" s="8">
        <v>35827.9</v>
      </c>
      <c r="F76" s="65"/>
      <c r="G76" s="65"/>
      <c r="H76" s="65"/>
      <c r="I76" s="65"/>
      <c r="J76" s="65"/>
      <c r="K76" s="65"/>
      <c r="L76" s="65"/>
      <c r="M76" s="66"/>
      <c r="N76" s="7" t="s">
        <v>127</v>
      </c>
      <c r="O76" s="48" t="s">
        <v>126</v>
      </c>
      <c r="P76" s="56" t="s">
        <v>270</v>
      </c>
      <c r="Q76" s="61" t="s">
        <v>127</v>
      </c>
      <c r="R76" s="54">
        <v>35827.9</v>
      </c>
      <c r="S76" s="55">
        <f t="shared" si="1"/>
        <v>35.8279</v>
      </c>
      <c r="T76" s="44" t="s">
        <v>0</v>
      </c>
    </row>
    <row r="77" spans="1:20" ht="90">
      <c r="A77" s="4"/>
      <c r="B77" s="26" t="s">
        <v>125</v>
      </c>
      <c r="C77" s="63"/>
      <c r="D77" s="64"/>
      <c r="E77" s="8">
        <v>35827.9</v>
      </c>
      <c r="F77" s="65"/>
      <c r="G77" s="65"/>
      <c r="H77" s="65"/>
      <c r="I77" s="65"/>
      <c r="J77" s="65"/>
      <c r="K77" s="65"/>
      <c r="L77" s="65"/>
      <c r="M77" s="66"/>
      <c r="N77" s="7" t="s">
        <v>125</v>
      </c>
      <c r="O77" s="48" t="s">
        <v>124</v>
      </c>
      <c r="P77" s="56" t="s">
        <v>270</v>
      </c>
      <c r="Q77" s="61" t="s">
        <v>329</v>
      </c>
      <c r="R77" s="54">
        <v>35827.9</v>
      </c>
      <c r="S77" s="55">
        <f t="shared" si="1"/>
        <v>35.8279</v>
      </c>
      <c r="T77" s="44" t="s">
        <v>0</v>
      </c>
    </row>
    <row r="78" spans="1:20" ht="30" hidden="1">
      <c r="A78" s="4"/>
      <c r="B78" s="26" t="s">
        <v>123</v>
      </c>
      <c r="C78" s="63"/>
      <c r="D78" s="64"/>
      <c r="E78" s="8">
        <v>9096779.18</v>
      </c>
      <c r="F78" s="65"/>
      <c r="G78" s="65"/>
      <c r="H78" s="65"/>
      <c r="I78" s="65"/>
      <c r="J78" s="65"/>
      <c r="K78" s="65"/>
      <c r="L78" s="65"/>
      <c r="M78" s="66"/>
      <c r="N78" s="7" t="s">
        <v>94</v>
      </c>
      <c r="O78" s="48" t="s">
        <v>93</v>
      </c>
      <c r="P78" s="56" t="s">
        <v>270</v>
      </c>
      <c r="Q78" s="61" t="s">
        <v>94</v>
      </c>
      <c r="R78" s="54">
        <v>9096779.18</v>
      </c>
      <c r="S78" s="55">
        <f t="shared" si="1"/>
        <v>9096.77918</v>
      </c>
      <c r="T78" s="44" t="s">
        <v>0</v>
      </c>
    </row>
    <row r="79" spans="1:20" ht="30" hidden="1">
      <c r="A79" s="4"/>
      <c r="B79" s="26" t="s">
        <v>123</v>
      </c>
      <c r="C79" s="63"/>
      <c r="D79" s="64"/>
      <c r="E79" s="8">
        <v>9096779.18</v>
      </c>
      <c r="F79" s="65"/>
      <c r="G79" s="65"/>
      <c r="H79" s="65"/>
      <c r="I79" s="65"/>
      <c r="J79" s="65"/>
      <c r="K79" s="65"/>
      <c r="L79" s="65"/>
      <c r="M79" s="66"/>
      <c r="N79" s="7" t="s">
        <v>122</v>
      </c>
      <c r="O79" s="48" t="s">
        <v>121</v>
      </c>
      <c r="P79" s="56" t="s">
        <v>270</v>
      </c>
      <c r="Q79" s="61" t="s">
        <v>122</v>
      </c>
      <c r="R79" s="54">
        <v>9096779.18</v>
      </c>
      <c r="S79" s="55">
        <f t="shared" si="1"/>
        <v>9096.77918</v>
      </c>
      <c r="T79" s="44" t="s">
        <v>0</v>
      </c>
    </row>
    <row r="80" spans="1:20" ht="45">
      <c r="A80" s="4"/>
      <c r="B80" s="26" t="s">
        <v>120</v>
      </c>
      <c r="C80" s="63"/>
      <c r="D80" s="64"/>
      <c r="E80" s="8">
        <v>8897849.89</v>
      </c>
      <c r="F80" s="65"/>
      <c r="G80" s="65"/>
      <c r="H80" s="65"/>
      <c r="I80" s="65"/>
      <c r="J80" s="65"/>
      <c r="K80" s="65"/>
      <c r="L80" s="65"/>
      <c r="M80" s="66"/>
      <c r="N80" s="7" t="s">
        <v>120</v>
      </c>
      <c r="O80" s="48" t="s">
        <v>119</v>
      </c>
      <c r="P80" s="56" t="s">
        <v>270</v>
      </c>
      <c r="Q80" s="61" t="s">
        <v>330</v>
      </c>
      <c r="R80" s="54">
        <v>8897849.89</v>
      </c>
      <c r="S80" s="55">
        <f t="shared" si="1"/>
        <v>8897.849890000001</v>
      </c>
      <c r="T80" s="44" t="s">
        <v>0</v>
      </c>
    </row>
    <row r="81" spans="1:20" ht="30">
      <c r="A81" s="4"/>
      <c r="B81" s="26" t="s">
        <v>118</v>
      </c>
      <c r="C81" s="63"/>
      <c r="D81" s="64"/>
      <c r="E81" s="8">
        <v>180655.19</v>
      </c>
      <c r="F81" s="65"/>
      <c r="G81" s="65"/>
      <c r="H81" s="65"/>
      <c r="I81" s="65"/>
      <c r="J81" s="65"/>
      <c r="K81" s="65"/>
      <c r="L81" s="65"/>
      <c r="M81" s="66"/>
      <c r="N81" s="7" t="s">
        <v>118</v>
      </c>
      <c r="O81" s="48" t="s">
        <v>117</v>
      </c>
      <c r="P81" s="56" t="s">
        <v>270</v>
      </c>
      <c r="Q81" s="61" t="s">
        <v>331</v>
      </c>
      <c r="R81" s="54">
        <v>180655.19</v>
      </c>
      <c r="S81" s="55">
        <f t="shared" si="1"/>
        <v>180.65519</v>
      </c>
      <c r="T81" s="44" t="s">
        <v>0</v>
      </c>
    </row>
    <row r="82" spans="1:20" ht="60">
      <c r="A82" s="4"/>
      <c r="B82" s="26" t="s">
        <v>116</v>
      </c>
      <c r="C82" s="63"/>
      <c r="D82" s="64"/>
      <c r="E82" s="8">
        <v>15804.42</v>
      </c>
      <c r="F82" s="65"/>
      <c r="G82" s="65"/>
      <c r="H82" s="65"/>
      <c r="I82" s="65"/>
      <c r="J82" s="65"/>
      <c r="K82" s="65"/>
      <c r="L82" s="65"/>
      <c r="M82" s="66"/>
      <c r="N82" s="7" t="s">
        <v>116</v>
      </c>
      <c r="O82" s="48" t="s">
        <v>115</v>
      </c>
      <c r="P82" s="56" t="s">
        <v>270</v>
      </c>
      <c r="Q82" s="61" t="s">
        <v>332</v>
      </c>
      <c r="R82" s="54">
        <v>15804.42</v>
      </c>
      <c r="S82" s="55">
        <f t="shared" si="1"/>
        <v>15.80442</v>
      </c>
      <c r="T82" s="44" t="s">
        <v>0</v>
      </c>
    </row>
    <row r="83" spans="1:20" ht="30">
      <c r="A83" s="4"/>
      <c r="B83" s="26" t="s">
        <v>114</v>
      </c>
      <c r="C83" s="63"/>
      <c r="D83" s="64"/>
      <c r="E83" s="8">
        <v>2469.68</v>
      </c>
      <c r="F83" s="65"/>
      <c r="G83" s="65"/>
      <c r="H83" s="65"/>
      <c r="I83" s="65"/>
      <c r="J83" s="65"/>
      <c r="K83" s="65"/>
      <c r="L83" s="65"/>
      <c r="M83" s="66"/>
      <c r="N83" s="7" t="s">
        <v>114</v>
      </c>
      <c r="O83" s="48" t="s">
        <v>113</v>
      </c>
      <c r="P83" s="56" t="s">
        <v>270</v>
      </c>
      <c r="Q83" s="61" t="s">
        <v>333</v>
      </c>
      <c r="R83" s="54">
        <v>2469.68</v>
      </c>
      <c r="S83" s="55">
        <f t="shared" si="1"/>
        <v>2.46968</v>
      </c>
      <c r="T83" s="44" t="s">
        <v>0</v>
      </c>
    </row>
    <row r="84" spans="1:20" ht="60">
      <c r="A84" s="4"/>
      <c r="B84" s="26" t="s">
        <v>112</v>
      </c>
      <c r="C84" s="63"/>
      <c r="D84" s="64"/>
      <c r="E84" s="8">
        <v>-426.47</v>
      </c>
      <c r="F84" s="65"/>
      <c r="G84" s="65"/>
      <c r="H84" s="65"/>
      <c r="I84" s="65"/>
      <c r="J84" s="65"/>
      <c r="K84" s="65"/>
      <c r="L84" s="65"/>
      <c r="M84" s="66"/>
      <c r="N84" s="7" t="s">
        <v>112</v>
      </c>
      <c r="O84" s="48" t="s">
        <v>111</v>
      </c>
      <c r="P84" s="56" t="s">
        <v>270</v>
      </c>
      <c r="Q84" s="61" t="s">
        <v>334</v>
      </c>
      <c r="R84" s="54">
        <v>-426.47</v>
      </c>
      <c r="S84" s="55">
        <f t="shared" si="1"/>
        <v>-0.42647</v>
      </c>
      <c r="T84" s="44" t="s">
        <v>0</v>
      </c>
    </row>
    <row r="85" spans="1:20" ht="45">
      <c r="A85" s="4"/>
      <c r="B85" s="26" t="s">
        <v>110</v>
      </c>
      <c r="C85" s="63"/>
      <c r="D85" s="64"/>
      <c r="E85" s="8">
        <v>313.9</v>
      </c>
      <c r="F85" s="65"/>
      <c r="G85" s="65"/>
      <c r="H85" s="65"/>
      <c r="I85" s="65"/>
      <c r="J85" s="65"/>
      <c r="K85" s="65"/>
      <c r="L85" s="65"/>
      <c r="M85" s="66"/>
      <c r="N85" s="7" t="s">
        <v>110</v>
      </c>
      <c r="O85" s="48" t="s">
        <v>109</v>
      </c>
      <c r="P85" s="56" t="s">
        <v>270</v>
      </c>
      <c r="Q85" s="61" t="s">
        <v>335</v>
      </c>
      <c r="R85" s="54">
        <v>313.9</v>
      </c>
      <c r="S85" s="55">
        <f t="shared" si="1"/>
        <v>0.31389999999999996</v>
      </c>
      <c r="T85" s="44" t="s">
        <v>0</v>
      </c>
    </row>
    <row r="86" spans="1:20" ht="30" hidden="1">
      <c r="A86" s="4"/>
      <c r="B86" s="26" t="s">
        <v>108</v>
      </c>
      <c r="C86" s="63"/>
      <c r="D86" s="64"/>
      <c r="E86" s="8">
        <v>2794669.23</v>
      </c>
      <c r="F86" s="65"/>
      <c r="G86" s="65"/>
      <c r="H86" s="65"/>
      <c r="I86" s="65"/>
      <c r="J86" s="65"/>
      <c r="K86" s="65"/>
      <c r="L86" s="65"/>
      <c r="M86" s="66"/>
      <c r="N86" s="7" t="s">
        <v>94</v>
      </c>
      <c r="O86" s="48" t="s">
        <v>93</v>
      </c>
      <c r="P86" s="56" t="s">
        <v>270</v>
      </c>
      <c r="Q86" s="61" t="s">
        <v>94</v>
      </c>
      <c r="R86" s="54">
        <v>2794669.23</v>
      </c>
      <c r="S86" s="55">
        <f t="shared" si="1"/>
        <v>2794.66923</v>
      </c>
      <c r="T86" s="44" t="s">
        <v>0</v>
      </c>
    </row>
    <row r="87" spans="1:20" ht="30" hidden="1">
      <c r="A87" s="4"/>
      <c r="B87" s="26" t="s">
        <v>107</v>
      </c>
      <c r="C87" s="63"/>
      <c r="D87" s="64"/>
      <c r="E87" s="8">
        <v>2794669.23</v>
      </c>
      <c r="F87" s="65"/>
      <c r="G87" s="65"/>
      <c r="H87" s="65"/>
      <c r="I87" s="65"/>
      <c r="J87" s="65"/>
      <c r="K87" s="65"/>
      <c r="L87" s="65"/>
      <c r="M87" s="66"/>
      <c r="N87" s="7" t="s">
        <v>106</v>
      </c>
      <c r="O87" s="48" t="s">
        <v>105</v>
      </c>
      <c r="P87" s="56" t="s">
        <v>270</v>
      </c>
      <c r="Q87" s="61" t="s">
        <v>106</v>
      </c>
      <c r="R87" s="54">
        <v>2794669.23</v>
      </c>
      <c r="S87" s="55">
        <f t="shared" si="1"/>
        <v>2794.66923</v>
      </c>
      <c r="T87" s="44" t="s">
        <v>0</v>
      </c>
    </row>
    <row r="88" spans="1:21" ht="60">
      <c r="A88" s="4"/>
      <c r="B88" s="26" t="s">
        <v>104</v>
      </c>
      <c r="C88" s="63"/>
      <c r="D88" s="64"/>
      <c r="E88" s="8">
        <v>2593066.61</v>
      </c>
      <c r="F88" s="65"/>
      <c r="G88" s="65"/>
      <c r="H88" s="65"/>
      <c r="I88" s="65"/>
      <c r="J88" s="65"/>
      <c r="K88" s="65"/>
      <c r="L88" s="65"/>
      <c r="M88" s="66"/>
      <c r="N88" s="7" t="s">
        <v>104</v>
      </c>
      <c r="O88" s="48" t="s">
        <v>103</v>
      </c>
      <c r="P88" s="56" t="s">
        <v>270</v>
      </c>
      <c r="Q88" s="61" t="s">
        <v>336</v>
      </c>
      <c r="R88" s="54">
        <v>2593066.61</v>
      </c>
      <c r="S88" s="55">
        <f t="shared" si="1"/>
        <v>2593.06661</v>
      </c>
      <c r="T88" s="44" t="s">
        <v>0</v>
      </c>
      <c r="U88" s="57"/>
    </row>
    <row r="89" spans="1:20" ht="45">
      <c r="A89" s="4"/>
      <c r="B89" s="26" t="s">
        <v>102</v>
      </c>
      <c r="C89" s="63"/>
      <c r="D89" s="64"/>
      <c r="E89" s="8">
        <v>194022.12</v>
      </c>
      <c r="F89" s="65"/>
      <c r="G89" s="65"/>
      <c r="H89" s="65"/>
      <c r="I89" s="65"/>
      <c r="J89" s="65"/>
      <c r="K89" s="65"/>
      <c r="L89" s="65"/>
      <c r="M89" s="66"/>
      <c r="N89" s="7" t="s">
        <v>102</v>
      </c>
      <c r="O89" s="48" t="s">
        <v>101</v>
      </c>
      <c r="P89" s="56" t="s">
        <v>270</v>
      </c>
      <c r="Q89" s="61" t="s">
        <v>337</v>
      </c>
      <c r="R89" s="54">
        <v>194022.12</v>
      </c>
      <c r="S89" s="55">
        <f t="shared" si="1"/>
        <v>194.02212</v>
      </c>
      <c r="T89" s="44" t="s">
        <v>0</v>
      </c>
    </row>
    <row r="90" spans="1:20" ht="60">
      <c r="A90" s="4"/>
      <c r="B90" s="26" t="s">
        <v>100</v>
      </c>
      <c r="C90" s="63"/>
      <c r="D90" s="64"/>
      <c r="E90" s="8">
        <v>6280</v>
      </c>
      <c r="F90" s="65"/>
      <c r="G90" s="65"/>
      <c r="H90" s="65"/>
      <c r="I90" s="65"/>
      <c r="J90" s="65"/>
      <c r="K90" s="65"/>
      <c r="L90" s="65"/>
      <c r="M90" s="66"/>
      <c r="N90" s="7" t="s">
        <v>100</v>
      </c>
      <c r="O90" s="48" t="s">
        <v>99</v>
      </c>
      <c r="P90" s="56" t="s">
        <v>270</v>
      </c>
      <c r="Q90" s="61" t="s">
        <v>338</v>
      </c>
      <c r="R90" s="54">
        <v>6280</v>
      </c>
      <c r="S90" s="55">
        <f t="shared" si="1"/>
        <v>6.28</v>
      </c>
      <c r="T90" s="44" t="s">
        <v>0</v>
      </c>
    </row>
    <row r="91" spans="1:20" ht="45">
      <c r="A91" s="4"/>
      <c r="B91" s="26" t="s">
        <v>98</v>
      </c>
      <c r="C91" s="63"/>
      <c r="D91" s="64"/>
      <c r="E91" s="8">
        <v>1300.5</v>
      </c>
      <c r="F91" s="65"/>
      <c r="G91" s="65"/>
      <c r="H91" s="65"/>
      <c r="I91" s="65"/>
      <c r="J91" s="65"/>
      <c r="K91" s="65"/>
      <c r="L91" s="65"/>
      <c r="M91" s="66"/>
      <c r="N91" s="7" t="s">
        <v>98</v>
      </c>
      <c r="O91" s="48" t="s">
        <v>97</v>
      </c>
      <c r="P91" s="56" t="s">
        <v>270</v>
      </c>
      <c r="Q91" s="61" t="s">
        <v>339</v>
      </c>
      <c r="R91" s="54">
        <v>1300.5</v>
      </c>
      <c r="S91" s="55">
        <f t="shared" si="1"/>
        <v>1.3005</v>
      </c>
      <c r="T91" s="44" t="s">
        <v>0</v>
      </c>
    </row>
    <row r="92" spans="1:20" ht="60">
      <c r="A92" s="4"/>
      <c r="B92" s="26" t="s">
        <v>96</v>
      </c>
      <c r="C92" s="63"/>
      <c r="D92" s="64"/>
      <c r="E92" s="8">
        <v>333.21</v>
      </c>
      <c r="F92" s="65"/>
      <c r="G92" s="65"/>
      <c r="H92" s="65"/>
      <c r="I92" s="65"/>
      <c r="J92" s="65"/>
      <c r="K92" s="65"/>
      <c r="L92" s="65"/>
      <c r="M92" s="66"/>
      <c r="N92" s="7" t="s">
        <v>96</v>
      </c>
      <c r="O92" s="48" t="s">
        <v>95</v>
      </c>
      <c r="P92" s="56" t="s">
        <v>270</v>
      </c>
      <c r="Q92" s="61" t="s">
        <v>340</v>
      </c>
      <c r="R92" s="54">
        <v>333.21</v>
      </c>
      <c r="S92" s="55">
        <f t="shared" si="1"/>
        <v>0.33321</v>
      </c>
      <c r="T92" s="44" t="s">
        <v>0</v>
      </c>
    </row>
    <row r="93" spans="1:20" ht="30" hidden="1">
      <c r="A93" s="4"/>
      <c r="B93" s="26" t="s">
        <v>92</v>
      </c>
      <c r="C93" s="63"/>
      <c r="D93" s="64"/>
      <c r="E93" s="8">
        <v>1211602.4</v>
      </c>
      <c r="F93" s="65"/>
      <c r="G93" s="65"/>
      <c r="H93" s="65"/>
      <c r="I93" s="65"/>
      <c r="J93" s="65"/>
      <c r="K93" s="65"/>
      <c r="L93" s="65"/>
      <c r="M93" s="66"/>
      <c r="N93" s="7" t="s">
        <v>94</v>
      </c>
      <c r="O93" s="48" t="s">
        <v>93</v>
      </c>
      <c r="P93" s="56" t="s">
        <v>270</v>
      </c>
      <c r="Q93" s="61" t="s">
        <v>94</v>
      </c>
      <c r="R93" s="54">
        <v>1211602.4</v>
      </c>
      <c r="S93" s="55">
        <f t="shared" si="1"/>
        <v>1211.6024</v>
      </c>
      <c r="T93" s="44" t="s">
        <v>0</v>
      </c>
    </row>
    <row r="94" spans="1:20" ht="45">
      <c r="A94" s="4"/>
      <c r="B94" s="26" t="s">
        <v>92</v>
      </c>
      <c r="C94" s="63"/>
      <c r="D94" s="64"/>
      <c r="E94" s="8">
        <v>1211602.4</v>
      </c>
      <c r="F94" s="65"/>
      <c r="G94" s="65"/>
      <c r="H94" s="65"/>
      <c r="I94" s="65"/>
      <c r="J94" s="65"/>
      <c r="K94" s="65"/>
      <c r="L94" s="65"/>
      <c r="M94" s="66"/>
      <c r="N94" s="7" t="s">
        <v>92</v>
      </c>
      <c r="O94" s="48" t="s">
        <v>91</v>
      </c>
      <c r="P94" s="56" t="s">
        <v>270</v>
      </c>
      <c r="Q94" s="61" t="s">
        <v>341</v>
      </c>
      <c r="R94" s="54">
        <v>1211602.4</v>
      </c>
      <c r="S94" s="55">
        <f t="shared" si="1"/>
        <v>1211.6024</v>
      </c>
      <c r="T94" s="44" t="s">
        <v>0</v>
      </c>
    </row>
    <row r="95" spans="1:20" ht="30">
      <c r="A95" s="4"/>
      <c r="B95" s="26" t="s">
        <v>90</v>
      </c>
      <c r="C95" s="63"/>
      <c r="D95" s="64"/>
      <c r="E95" s="8">
        <v>5277.07</v>
      </c>
      <c r="F95" s="65"/>
      <c r="G95" s="65"/>
      <c r="H95" s="65"/>
      <c r="I95" s="65"/>
      <c r="J95" s="65"/>
      <c r="K95" s="65"/>
      <c r="L95" s="65"/>
      <c r="M95" s="66"/>
      <c r="N95" s="7" t="s">
        <v>90</v>
      </c>
      <c r="O95" s="48" t="s">
        <v>89</v>
      </c>
      <c r="P95" s="56" t="s">
        <v>270</v>
      </c>
      <c r="Q95" s="61" t="s">
        <v>342</v>
      </c>
      <c r="R95" s="54">
        <v>5277.07</v>
      </c>
      <c r="S95" s="55">
        <f t="shared" si="1"/>
        <v>5.27707</v>
      </c>
      <c r="T95" s="44" t="s">
        <v>0</v>
      </c>
    </row>
    <row r="96" spans="1:20" ht="26.25" customHeight="1" hidden="1">
      <c r="A96" s="4"/>
      <c r="B96" s="26" t="s">
        <v>88</v>
      </c>
      <c r="C96" s="63"/>
      <c r="D96" s="64"/>
      <c r="E96" s="8">
        <v>17419118.62</v>
      </c>
      <c r="F96" s="65"/>
      <c r="G96" s="65"/>
      <c r="H96" s="65"/>
      <c r="I96" s="65"/>
      <c r="J96" s="65"/>
      <c r="K96" s="65"/>
      <c r="L96" s="65"/>
      <c r="M96" s="66"/>
      <c r="N96" s="7" t="s">
        <v>87</v>
      </c>
      <c r="O96" s="48" t="s">
        <v>86</v>
      </c>
      <c r="P96" s="56" t="s">
        <v>270</v>
      </c>
      <c r="Q96" s="61" t="s">
        <v>87</v>
      </c>
      <c r="R96" s="54">
        <v>17419118.62</v>
      </c>
      <c r="S96" s="55">
        <f t="shared" si="1"/>
        <v>17419.11862</v>
      </c>
      <c r="T96" s="44" t="s">
        <v>0</v>
      </c>
    </row>
    <row r="97" spans="1:20" ht="45">
      <c r="A97" s="4"/>
      <c r="B97" s="26" t="s">
        <v>85</v>
      </c>
      <c r="C97" s="63"/>
      <c r="D97" s="64"/>
      <c r="E97" s="8">
        <v>17366717.47</v>
      </c>
      <c r="F97" s="65"/>
      <c r="G97" s="65"/>
      <c r="H97" s="65"/>
      <c r="I97" s="65"/>
      <c r="J97" s="65"/>
      <c r="K97" s="65"/>
      <c r="L97" s="65"/>
      <c r="M97" s="66"/>
      <c r="N97" s="7" t="s">
        <v>85</v>
      </c>
      <c r="O97" s="48" t="s">
        <v>84</v>
      </c>
      <c r="P97" s="56" t="s">
        <v>270</v>
      </c>
      <c r="Q97" s="61" t="s">
        <v>343</v>
      </c>
      <c r="R97" s="54">
        <v>17366717.47</v>
      </c>
      <c r="S97" s="55">
        <f t="shared" si="1"/>
        <v>17366.71747</v>
      </c>
      <c r="T97" s="44" t="s">
        <v>0</v>
      </c>
    </row>
    <row r="98" spans="1:20" ht="30">
      <c r="A98" s="4"/>
      <c r="B98" s="26" t="s">
        <v>83</v>
      </c>
      <c r="C98" s="63"/>
      <c r="D98" s="64"/>
      <c r="E98" s="8">
        <v>28755.39</v>
      </c>
      <c r="F98" s="65"/>
      <c r="G98" s="65"/>
      <c r="H98" s="65"/>
      <c r="I98" s="65"/>
      <c r="J98" s="65"/>
      <c r="K98" s="65"/>
      <c r="L98" s="65"/>
      <c r="M98" s="66"/>
      <c r="N98" s="7" t="s">
        <v>83</v>
      </c>
      <c r="O98" s="48" t="s">
        <v>82</v>
      </c>
      <c r="P98" s="56" t="s">
        <v>270</v>
      </c>
      <c r="Q98" s="61" t="s">
        <v>344</v>
      </c>
      <c r="R98" s="54">
        <v>28755.39</v>
      </c>
      <c r="S98" s="55">
        <f t="shared" si="1"/>
        <v>28.75539</v>
      </c>
      <c r="T98" s="44" t="s">
        <v>0</v>
      </c>
    </row>
    <row r="99" spans="1:20" ht="45">
      <c r="A99" s="4"/>
      <c r="B99" s="26" t="s">
        <v>81</v>
      </c>
      <c r="C99" s="63"/>
      <c r="D99" s="64"/>
      <c r="E99" s="8">
        <v>22556.64</v>
      </c>
      <c r="F99" s="65"/>
      <c r="G99" s="65"/>
      <c r="H99" s="65"/>
      <c r="I99" s="65"/>
      <c r="J99" s="65"/>
      <c r="K99" s="65"/>
      <c r="L99" s="65"/>
      <c r="M99" s="66"/>
      <c r="N99" s="7" t="s">
        <v>81</v>
      </c>
      <c r="O99" s="48" t="s">
        <v>80</v>
      </c>
      <c r="P99" s="56" t="s">
        <v>270</v>
      </c>
      <c r="Q99" s="61" t="s">
        <v>345</v>
      </c>
      <c r="R99" s="54">
        <v>22556.64</v>
      </c>
      <c r="S99" s="55">
        <f t="shared" si="1"/>
        <v>22.556639999999998</v>
      </c>
      <c r="T99" s="44" t="s">
        <v>0</v>
      </c>
    </row>
    <row r="100" spans="1:20" ht="30">
      <c r="A100" s="4"/>
      <c r="B100" s="26" t="s">
        <v>79</v>
      </c>
      <c r="C100" s="63"/>
      <c r="D100" s="64"/>
      <c r="E100" s="8">
        <v>50</v>
      </c>
      <c r="F100" s="65"/>
      <c r="G100" s="65"/>
      <c r="H100" s="65"/>
      <c r="I100" s="65"/>
      <c r="J100" s="65"/>
      <c r="K100" s="65"/>
      <c r="L100" s="65"/>
      <c r="M100" s="66"/>
      <c r="N100" s="7" t="s">
        <v>79</v>
      </c>
      <c r="O100" s="48" t="s">
        <v>78</v>
      </c>
      <c r="P100" s="56" t="s">
        <v>270</v>
      </c>
      <c r="Q100" s="61" t="s">
        <v>346</v>
      </c>
      <c r="R100" s="54">
        <v>50</v>
      </c>
      <c r="S100" s="55">
        <f t="shared" si="1"/>
        <v>0.05</v>
      </c>
      <c r="T100" s="44" t="s">
        <v>0</v>
      </c>
    </row>
    <row r="101" spans="1:20" ht="60">
      <c r="A101" s="4"/>
      <c r="B101" s="26" t="s">
        <v>77</v>
      </c>
      <c r="C101" s="63"/>
      <c r="D101" s="64"/>
      <c r="E101" s="8">
        <v>219.6</v>
      </c>
      <c r="F101" s="65"/>
      <c r="G101" s="65"/>
      <c r="H101" s="65"/>
      <c r="I101" s="65"/>
      <c r="J101" s="65"/>
      <c r="K101" s="65"/>
      <c r="L101" s="65"/>
      <c r="M101" s="66"/>
      <c r="N101" s="7" t="s">
        <v>77</v>
      </c>
      <c r="O101" s="48" t="s">
        <v>76</v>
      </c>
      <c r="P101" s="56" t="s">
        <v>270</v>
      </c>
      <c r="Q101" s="61" t="s">
        <v>347</v>
      </c>
      <c r="R101" s="54">
        <v>219.6</v>
      </c>
      <c r="S101" s="55">
        <f t="shared" si="1"/>
        <v>0.2196</v>
      </c>
      <c r="T101" s="44" t="s">
        <v>0</v>
      </c>
    </row>
    <row r="102" spans="1:20" ht="45">
      <c r="A102" s="4"/>
      <c r="B102" s="26" t="s">
        <v>75</v>
      </c>
      <c r="C102" s="63"/>
      <c r="D102" s="64"/>
      <c r="E102" s="8">
        <v>819.52</v>
      </c>
      <c r="F102" s="65"/>
      <c r="G102" s="65"/>
      <c r="H102" s="65"/>
      <c r="I102" s="65"/>
      <c r="J102" s="65"/>
      <c r="K102" s="65"/>
      <c r="L102" s="65"/>
      <c r="M102" s="66"/>
      <c r="N102" s="7" t="s">
        <v>75</v>
      </c>
      <c r="O102" s="48" t="s">
        <v>74</v>
      </c>
      <c r="P102" s="56" t="s">
        <v>270</v>
      </c>
      <c r="Q102" s="61" t="s">
        <v>348</v>
      </c>
      <c r="R102" s="54">
        <v>819.52</v>
      </c>
      <c r="S102" s="55">
        <f t="shared" si="1"/>
        <v>0.81952</v>
      </c>
      <c r="T102" s="44" t="s">
        <v>0</v>
      </c>
    </row>
    <row r="103" spans="1:20" ht="30" hidden="1">
      <c r="A103" s="4"/>
      <c r="B103" s="26" t="s">
        <v>72</v>
      </c>
      <c r="C103" s="63"/>
      <c r="D103" s="64"/>
      <c r="E103" s="8">
        <v>555865.97</v>
      </c>
      <c r="F103" s="65"/>
      <c r="G103" s="65"/>
      <c r="H103" s="65"/>
      <c r="I103" s="65"/>
      <c r="J103" s="65"/>
      <c r="K103" s="65"/>
      <c r="L103" s="65"/>
      <c r="M103" s="66"/>
      <c r="N103" s="7" t="s">
        <v>73</v>
      </c>
      <c r="O103" s="48" t="s">
        <v>70</v>
      </c>
      <c r="P103" s="56" t="s">
        <v>270</v>
      </c>
      <c r="Q103" s="61" t="s">
        <v>73</v>
      </c>
      <c r="R103" s="54">
        <v>555865.97</v>
      </c>
      <c r="S103" s="55">
        <f t="shared" si="1"/>
        <v>555.86597</v>
      </c>
      <c r="T103" s="44" t="s">
        <v>0</v>
      </c>
    </row>
    <row r="104" spans="1:20" ht="30" hidden="1">
      <c r="A104" s="4"/>
      <c r="B104" s="26" t="s">
        <v>72</v>
      </c>
      <c r="C104" s="63"/>
      <c r="D104" s="64"/>
      <c r="E104" s="8">
        <v>555865.97</v>
      </c>
      <c r="F104" s="65"/>
      <c r="G104" s="65"/>
      <c r="H104" s="65"/>
      <c r="I104" s="65"/>
      <c r="J104" s="65"/>
      <c r="K104" s="65"/>
      <c r="L104" s="65"/>
      <c r="M104" s="66"/>
      <c r="N104" s="7" t="s">
        <v>71</v>
      </c>
      <c r="O104" s="48" t="s">
        <v>70</v>
      </c>
      <c r="P104" s="56" t="s">
        <v>270</v>
      </c>
      <c r="Q104" s="61" t="s">
        <v>71</v>
      </c>
      <c r="R104" s="54">
        <v>555865.97</v>
      </c>
      <c r="S104" s="55">
        <f t="shared" si="1"/>
        <v>555.86597</v>
      </c>
      <c r="T104" s="44" t="s">
        <v>0</v>
      </c>
    </row>
    <row r="105" spans="1:20" ht="30">
      <c r="A105" s="4"/>
      <c r="B105" s="26" t="s">
        <v>69</v>
      </c>
      <c r="C105" s="63"/>
      <c r="D105" s="64"/>
      <c r="E105" s="8">
        <v>555229.28</v>
      </c>
      <c r="F105" s="65"/>
      <c r="G105" s="65"/>
      <c r="H105" s="65"/>
      <c r="I105" s="65"/>
      <c r="J105" s="65"/>
      <c r="K105" s="65"/>
      <c r="L105" s="65"/>
      <c r="M105" s="66"/>
      <c r="N105" s="7" t="s">
        <v>69</v>
      </c>
      <c r="O105" s="48" t="s">
        <v>68</v>
      </c>
      <c r="P105" s="56" t="s">
        <v>270</v>
      </c>
      <c r="Q105" s="61" t="s">
        <v>349</v>
      </c>
      <c r="R105" s="54">
        <v>555229.28</v>
      </c>
      <c r="S105" s="55">
        <f t="shared" si="1"/>
        <v>555.22928</v>
      </c>
      <c r="T105" s="44" t="s">
        <v>0</v>
      </c>
    </row>
    <row r="106" spans="1:20" ht="24.75" customHeight="1">
      <c r="A106" s="4"/>
      <c r="B106" s="26" t="s">
        <v>67</v>
      </c>
      <c r="C106" s="63"/>
      <c r="D106" s="64"/>
      <c r="E106" s="8">
        <v>636.69</v>
      </c>
      <c r="F106" s="65"/>
      <c r="G106" s="65"/>
      <c r="H106" s="65"/>
      <c r="I106" s="65"/>
      <c r="J106" s="65"/>
      <c r="K106" s="65"/>
      <c r="L106" s="65"/>
      <c r="M106" s="66"/>
      <c r="N106" s="7" t="s">
        <v>67</v>
      </c>
      <c r="O106" s="48" t="s">
        <v>66</v>
      </c>
      <c r="P106" s="56" t="s">
        <v>270</v>
      </c>
      <c r="Q106" s="61" t="s">
        <v>350</v>
      </c>
      <c r="R106" s="54">
        <v>636.69</v>
      </c>
      <c r="S106" s="55">
        <f t="shared" si="1"/>
        <v>0.6366900000000001</v>
      </c>
      <c r="T106" s="44" t="s">
        <v>0</v>
      </c>
    </row>
    <row r="107" spans="1:20" ht="60">
      <c r="A107" s="4"/>
      <c r="B107" s="26" t="s">
        <v>65</v>
      </c>
      <c r="C107" s="63"/>
      <c r="D107" s="64"/>
      <c r="E107" s="8">
        <v>3375</v>
      </c>
      <c r="F107" s="65"/>
      <c r="G107" s="65"/>
      <c r="H107" s="65"/>
      <c r="I107" s="65"/>
      <c r="J107" s="65"/>
      <c r="K107" s="65"/>
      <c r="L107" s="65"/>
      <c r="M107" s="66"/>
      <c r="N107" s="7" t="s">
        <v>65</v>
      </c>
      <c r="O107" s="48" t="s">
        <v>64</v>
      </c>
      <c r="P107" s="56" t="s">
        <v>270</v>
      </c>
      <c r="Q107" s="61" t="s">
        <v>351</v>
      </c>
      <c r="R107" s="54">
        <v>3375</v>
      </c>
      <c r="S107" s="55">
        <f t="shared" si="1"/>
        <v>3.375</v>
      </c>
      <c r="T107" s="44" t="s">
        <v>0</v>
      </c>
    </row>
    <row r="108" spans="1:20" ht="45" hidden="1">
      <c r="A108" s="4"/>
      <c r="B108" s="26" t="s">
        <v>61</v>
      </c>
      <c r="C108" s="63"/>
      <c r="D108" s="64"/>
      <c r="E108" s="8">
        <v>2066496.38</v>
      </c>
      <c r="F108" s="65"/>
      <c r="G108" s="65"/>
      <c r="H108" s="65"/>
      <c r="I108" s="65"/>
      <c r="J108" s="65"/>
      <c r="K108" s="65"/>
      <c r="L108" s="65"/>
      <c r="M108" s="66"/>
      <c r="N108" s="7" t="s">
        <v>63</v>
      </c>
      <c r="O108" s="48" t="s">
        <v>62</v>
      </c>
      <c r="P108" s="56" t="s">
        <v>270</v>
      </c>
      <c r="Q108" s="61" t="s">
        <v>63</v>
      </c>
      <c r="R108" s="54">
        <v>2066496.38</v>
      </c>
      <c r="S108" s="55">
        <f t="shared" si="1"/>
        <v>2066.49638</v>
      </c>
      <c r="T108" s="44" t="s">
        <v>0</v>
      </c>
    </row>
    <row r="109" spans="1:20" ht="60">
      <c r="A109" s="4"/>
      <c r="B109" s="26" t="s">
        <v>61</v>
      </c>
      <c r="C109" s="63"/>
      <c r="D109" s="64"/>
      <c r="E109" s="8">
        <v>2066496.38</v>
      </c>
      <c r="F109" s="65"/>
      <c r="G109" s="65"/>
      <c r="H109" s="65"/>
      <c r="I109" s="65"/>
      <c r="J109" s="65"/>
      <c r="K109" s="65"/>
      <c r="L109" s="65"/>
      <c r="M109" s="66"/>
      <c r="N109" s="7" t="s">
        <v>61</v>
      </c>
      <c r="O109" s="48" t="s">
        <v>60</v>
      </c>
      <c r="P109" s="56" t="s">
        <v>270</v>
      </c>
      <c r="Q109" s="61" t="s">
        <v>352</v>
      </c>
      <c r="R109" s="54">
        <v>2066496.38</v>
      </c>
      <c r="S109" s="55">
        <f t="shared" si="1"/>
        <v>2066.49638</v>
      </c>
      <c r="T109" s="44" t="s">
        <v>0</v>
      </c>
    </row>
    <row r="110" spans="1:20" ht="60" hidden="1">
      <c r="A110" s="4"/>
      <c r="B110" s="26" t="s">
        <v>57</v>
      </c>
      <c r="C110" s="63"/>
      <c r="D110" s="64"/>
      <c r="E110" s="8">
        <v>43217.91</v>
      </c>
      <c r="F110" s="65"/>
      <c r="G110" s="65"/>
      <c r="H110" s="65"/>
      <c r="I110" s="65"/>
      <c r="J110" s="65"/>
      <c r="K110" s="65"/>
      <c r="L110" s="65"/>
      <c r="M110" s="66"/>
      <c r="N110" s="7" t="s">
        <v>59</v>
      </c>
      <c r="O110" s="48" t="s">
        <v>58</v>
      </c>
      <c r="P110" s="56" t="s">
        <v>270</v>
      </c>
      <c r="Q110" s="61" t="s">
        <v>59</v>
      </c>
      <c r="R110" s="54">
        <v>43217.91</v>
      </c>
      <c r="S110" s="55">
        <f t="shared" si="1"/>
        <v>43.21791</v>
      </c>
      <c r="T110" s="44" t="s">
        <v>0</v>
      </c>
    </row>
    <row r="111" spans="1:20" ht="60">
      <c r="A111" s="4"/>
      <c r="B111" s="26" t="s">
        <v>57</v>
      </c>
      <c r="C111" s="63"/>
      <c r="D111" s="64"/>
      <c r="E111" s="8">
        <v>43217.91</v>
      </c>
      <c r="F111" s="65"/>
      <c r="G111" s="65"/>
      <c r="H111" s="65"/>
      <c r="I111" s="65"/>
      <c r="J111" s="65"/>
      <c r="K111" s="65"/>
      <c r="L111" s="65"/>
      <c r="M111" s="66"/>
      <c r="N111" s="7" t="s">
        <v>57</v>
      </c>
      <c r="O111" s="48" t="s">
        <v>56</v>
      </c>
      <c r="P111" s="56" t="s">
        <v>270</v>
      </c>
      <c r="Q111" s="61" t="s">
        <v>353</v>
      </c>
      <c r="R111" s="54">
        <v>43217.91</v>
      </c>
      <c r="S111" s="55">
        <f t="shared" si="1"/>
        <v>43.21791</v>
      </c>
      <c r="T111" s="44" t="s">
        <v>0</v>
      </c>
    </row>
    <row r="112" spans="1:20" ht="45" hidden="1">
      <c r="A112" s="4"/>
      <c r="B112" s="26" t="s">
        <v>53</v>
      </c>
      <c r="C112" s="63"/>
      <c r="D112" s="64"/>
      <c r="E112" s="8">
        <v>1477.7</v>
      </c>
      <c r="F112" s="65"/>
      <c r="G112" s="65"/>
      <c r="H112" s="65"/>
      <c r="I112" s="65"/>
      <c r="J112" s="65"/>
      <c r="K112" s="65"/>
      <c r="L112" s="65"/>
      <c r="M112" s="66"/>
      <c r="N112" s="7" t="s">
        <v>55</v>
      </c>
      <c r="O112" s="48" t="s">
        <v>54</v>
      </c>
      <c r="P112" s="56" t="s">
        <v>270</v>
      </c>
      <c r="Q112" s="61" t="s">
        <v>55</v>
      </c>
      <c r="R112" s="54">
        <v>1477.7</v>
      </c>
      <c r="S112" s="55">
        <f t="shared" si="1"/>
        <v>1.4777</v>
      </c>
      <c r="T112" s="44" t="s">
        <v>0</v>
      </c>
    </row>
    <row r="113" spans="1:20" ht="75">
      <c r="A113" s="4"/>
      <c r="B113" s="26" t="s">
        <v>53</v>
      </c>
      <c r="C113" s="63"/>
      <c r="D113" s="64"/>
      <c r="E113" s="8">
        <v>1477.7</v>
      </c>
      <c r="F113" s="65"/>
      <c r="G113" s="65"/>
      <c r="H113" s="65"/>
      <c r="I113" s="65"/>
      <c r="J113" s="65"/>
      <c r="K113" s="65"/>
      <c r="L113" s="65"/>
      <c r="M113" s="66"/>
      <c r="N113" s="7" t="s">
        <v>53</v>
      </c>
      <c r="O113" s="48" t="s">
        <v>381</v>
      </c>
      <c r="P113" s="56" t="s">
        <v>270</v>
      </c>
      <c r="Q113" s="61" t="s">
        <v>354</v>
      </c>
      <c r="R113" s="54">
        <v>1477.7</v>
      </c>
      <c r="S113" s="55">
        <f t="shared" si="1"/>
        <v>1.4777</v>
      </c>
      <c r="T113" s="44" t="s">
        <v>0</v>
      </c>
    </row>
    <row r="114" spans="1:20" ht="45" hidden="1">
      <c r="A114" s="4"/>
      <c r="B114" s="26" t="s">
        <v>50</v>
      </c>
      <c r="C114" s="63"/>
      <c r="D114" s="64"/>
      <c r="E114" s="8">
        <v>48000</v>
      </c>
      <c r="F114" s="65"/>
      <c r="G114" s="65"/>
      <c r="H114" s="65"/>
      <c r="I114" s="65"/>
      <c r="J114" s="65"/>
      <c r="K114" s="65"/>
      <c r="L114" s="65"/>
      <c r="M114" s="66"/>
      <c r="N114" s="7" t="s">
        <v>52</v>
      </c>
      <c r="O114" s="48" t="s">
        <v>51</v>
      </c>
      <c r="P114" s="56" t="s">
        <v>270</v>
      </c>
      <c r="Q114" s="61" t="s">
        <v>52</v>
      </c>
      <c r="R114" s="54">
        <v>48000</v>
      </c>
      <c r="S114" s="55">
        <f t="shared" si="1"/>
        <v>48</v>
      </c>
      <c r="T114" s="44" t="s">
        <v>0</v>
      </c>
    </row>
    <row r="115" spans="1:20" ht="75">
      <c r="A115" s="4"/>
      <c r="B115" s="26" t="s">
        <v>50</v>
      </c>
      <c r="C115" s="63"/>
      <c r="D115" s="64"/>
      <c r="E115" s="8">
        <v>48000</v>
      </c>
      <c r="F115" s="65"/>
      <c r="G115" s="65"/>
      <c r="H115" s="65"/>
      <c r="I115" s="65"/>
      <c r="J115" s="65"/>
      <c r="K115" s="65"/>
      <c r="L115" s="65"/>
      <c r="M115" s="66"/>
      <c r="N115" s="7" t="s">
        <v>50</v>
      </c>
      <c r="O115" s="48" t="s">
        <v>382</v>
      </c>
      <c r="P115" s="56" t="s">
        <v>270</v>
      </c>
      <c r="Q115" s="61" t="s">
        <v>355</v>
      </c>
      <c r="R115" s="54">
        <v>48000</v>
      </c>
      <c r="S115" s="55">
        <f t="shared" si="1"/>
        <v>48</v>
      </c>
      <c r="T115" s="44" t="s">
        <v>0</v>
      </c>
    </row>
    <row r="116" spans="1:21" ht="27">
      <c r="A116" s="4"/>
      <c r="B116" s="27" t="s">
        <v>49</v>
      </c>
      <c r="C116" s="71"/>
      <c r="D116" s="72"/>
      <c r="E116" s="10">
        <v>1300161.93</v>
      </c>
      <c r="F116" s="73"/>
      <c r="G116" s="73"/>
      <c r="H116" s="73"/>
      <c r="I116" s="73"/>
      <c r="J116" s="73"/>
      <c r="K116" s="73"/>
      <c r="L116" s="73"/>
      <c r="M116" s="74"/>
      <c r="N116" s="9" t="s">
        <v>48</v>
      </c>
      <c r="O116" s="47" t="s">
        <v>47</v>
      </c>
      <c r="P116" s="41" t="s">
        <v>271</v>
      </c>
      <c r="Q116" s="62"/>
      <c r="R116" s="52">
        <v>1300161.93</v>
      </c>
      <c r="S116" s="59">
        <f t="shared" si="1"/>
        <v>1300.16193</v>
      </c>
      <c r="T116" s="44" t="s">
        <v>0</v>
      </c>
      <c r="U116" s="58"/>
    </row>
    <row r="117" spans="1:20" ht="45" hidden="1">
      <c r="A117" s="4"/>
      <c r="B117" s="26" t="s">
        <v>44</v>
      </c>
      <c r="C117" s="63"/>
      <c r="D117" s="64"/>
      <c r="E117" s="8">
        <v>109328.59</v>
      </c>
      <c r="F117" s="65"/>
      <c r="G117" s="65"/>
      <c r="H117" s="65"/>
      <c r="I117" s="65"/>
      <c r="J117" s="65"/>
      <c r="K117" s="65"/>
      <c r="L117" s="65"/>
      <c r="M117" s="66"/>
      <c r="N117" s="7" t="s">
        <v>46</v>
      </c>
      <c r="O117" s="48" t="s">
        <v>45</v>
      </c>
      <c r="P117" s="56" t="s">
        <v>271</v>
      </c>
      <c r="Q117" s="61" t="s">
        <v>46</v>
      </c>
      <c r="R117" s="54">
        <v>109328.59</v>
      </c>
      <c r="S117" s="55">
        <f t="shared" si="1"/>
        <v>109.32858999999999</v>
      </c>
      <c r="T117" s="44" t="s">
        <v>0</v>
      </c>
    </row>
    <row r="118" spans="1:20" ht="75">
      <c r="A118" s="4"/>
      <c r="B118" s="26" t="s">
        <v>44</v>
      </c>
      <c r="C118" s="63"/>
      <c r="D118" s="64"/>
      <c r="E118" s="8">
        <v>109328.59</v>
      </c>
      <c r="F118" s="65"/>
      <c r="G118" s="65"/>
      <c r="H118" s="65"/>
      <c r="I118" s="65"/>
      <c r="J118" s="65"/>
      <c r="K118" s="65"/>
      <c r="L118" s="65"/>
      <c r="M118" s="66"/>
      <c r="N118" s="7" t="s">
        <v>44</v>
      </c>
      <c r="O118" s="48" t="s">
        <v>383</v>
      </c>
      <c r="P118" s="56" t="s">
        <v>271</v>
      </c>
      <c r="Q118" s="61" t="s">
        <v>356</v>
      </c>
      <c r="R118" s="54">
        <v>109328.59</v>
      </c>
      <c r="S118" s="55">
        <f t="shared" si="1"/>
        <v>109.32858999999999</v>
      </c>
      <c r="T118" s="44" t="s">
        <v>0</v>
      </c>
    </row>
    <row r="119" spans="1:20" ht="60">
      <c r="A119" s="4"/>
      <c r="B119" s="26" t="s">
        <v>43</v>
      </c>
      <c r="C119" s="63"/>
      <c r="D119" s="64"/>
      <c r="E119" s="8">
        <v>150500</v>
      </c>
      <c r="F119" s="65"/>
      <c r="G119" s="65"/>
      <c r="H119" s="65"/>
      <c r="I119" s="65"/>
      <c r="J119" s="65"/>
      <c r="K119" s="65"/>
      <c r="L119" s="65"/>
      <c r="M119" s="66"/>
      <c r="N119" s="7" t="s">
        <v>43</v>
      </c>
      <c r="O119" s="48" t="s">
        <v>384</v>
      </c>
      <c r="P119" s="56" t="s">
        <v>271</v>
      </c>
      <c r="Q119" s="61" t="s">
        <v>357</v>
      </c>
      <c r="R119" s="54">
        <v>150500</v>
      </c>
      <c r="S119" s="55">
        <f t="shared" si="1"/>
        <v>150.5</v>
      </c>
      <c r="T119" s="44" t="s">
        <v>0</v>
      </c>
    </row>
    <row r="120" spans="1:20" ht="60">
      <c r="A120" s="4"/>
      <c r="B120" s="26" t="s">
        <v>42</v>
      </c>
      <c r="C120" s="63"/>
      <c r="D120" s="64"/>
      <c r="E120" s="8">
        <v>1500</v>
      </c>
      <c r="F120" s="65"/>
      <c r="G120" s="65"/>
      <c r="H120" s="65"/>
      <c r="I120" s="65"/>
      <c r="J120" s="65"/>
      <c r="K120" s="65"/>
      <c r="L120" s="65"/>
      <c r="M120" s="66"/>
      <c r="N120" s="7" t="s">
        <v>42</v>
      </c>
      <c r="O120" s="48" t="s">
        <v>385</v>
      </c>
      <c r="P120" s="56" t="s">
        <v>271</v>
      </c>
      <c r="Q120" s="61" t="s">
        <v>314</v>
      </c>
      <c r="R120" s="54">
        <v>1500</v>
      </c>
      <c r="S120" s="55">
        <f t="shared" si="1"/>
        <v>1.5</v>
      </c>
      <c r="T120" s="44" t="s">
        <v>0</v>
      </c>
    </row>
    <row r="121" spans="1:20" ht="30" hidden="1">
      <c r="A121" s="4"/>
      <c r="B121" s="26" t="s">
        <v>39</v>
      </c>
      <c r="C121" s="63"/>
      <c r="D121" s="64"/>
      <c r="E121" s="8">
        <v>4000</v>
      </c>
      <c r="F121" s="65"/>
      <c r="G121" s="65"/>
      <c r="H121" s="65"/>
      <c r="I121" s="65"/>
      <c r="J121" s="65"/>
      <c r="K121" s="65"/>
      <c r="L121" s="65"/>
      <c r="M121" s="66"/>
      <c r="N121" s="7" t="s">
        <v>41</v>
      </c>
      <c r="O121" s="48" t="s">
        <v>40</v>
      </c>
      <c r="P121" s="56" t="s">
        <v>271</v>
      </c>
      <c r="Q121" s="61" t="s">
        <v>41</v>
      </c>
      <c r="R121" s="54">
        <v>4000</v>
      </c>
      <c r="S121" s="55">
        <f t="shared" si="1"/>
        <v>4</v>
      </c>
      <c r="T121" s="44" t="s">
        <v>0</v>
      </c>
    </row>
    <row r="122" spans="1:20" ht="48" customHeight="1">
      <c r="A122" s="4"/>
      <c r="B122" s="26" t="s">
        <v>39</v>
      </c>
      <c r="C122" s="63"/>
      <c r="D122" s="64"/>
      <c r="E122" s="8">
        <v>4000</v>
      </c>
      <c r="F122" s="65"/>
      <c r="G122" s="65"/>
      <c r="H122" s="65"/>
      <c r="I122" s="65"/>
      <c r="J122" s="65"/>
      <c r="K122" s="65"/>
      <c r="L122" s="65"/>
      <c r="M122" s="66"/>
      <c r="N122" s="7" t="s">
        <v>39</v>
      </c>
      <c r="O122" s="48" t="s">
        <v>386</v>
      </c>
      <c r="P122" s="56" t="s">
        <v>271</v>
      </c>
      <c r="Q122" s="61" t="s">
        <v>358</v>
      </c>
      <c r="R122" s="54">
        <v>4000</v>
      </c>
      <c r="S122" s="55">
        <f t="shared" si="1"/>
        <v>4</v>
      </c>
      <c r="T122" s="44" t="s">
        <v>0</v>
      </c>
    </row>
    <row r="123" spans="1:20" ht="75">
      <c r="A123" s="4"/>
      <c r="B123" s="26" t="s">
        <v>38</v>
      </c>
      <c r="C123" s="63"/>
      <c r="D123" s="64"/>
      <c r="E123" s="8">
        <v>562562.3</v>
      </c>
      <c r="F123" s="65"/>
      <c r="G123" s="65"/>
      <c r="H123" s="65"/>
      <c r="I123" s="65"/>
      <c r="J123" s="65"/>
      <c r="K123" s="65"/>
      <c r="L123" s="65"/>
      <c r="M123" s="66"/>
      <c r="N123" s="7" t="s">
        <v>38</v>
      </c>
      <c r="O123" s="48" t="s">
        <v>379</v>
      </c>
      <c r="P123" s="56" t="s">
        <v>271</v>
      </c>
      <c r="Q123" s="61" t="s">
        <v>315</v>
      </c>
      <c r="R123" s="54">
        <v>562562.3</v>
      </c>
      <c r="S123" s="55">
        <f t="shared" si="1"/>
        <v>562.5623</v>
      </c>
      <c r="T123" s="44" t="s">
        <v>0</v>
      </c>
    </row>
    <row r="124" spans="1:20" ht="60">
      <c r="A124" s="4"/>
      <c r="B124" s="26" t="s">
        <v>37</v>
      </c>
      <c r="C124" s="63"/>
      <c r="D124" s="64"/>
      <c r="E124" s="8">
        <v>472271.04</v>
      </c>
      <c r="F124" s="65"/>
      <c r="G124" s="65"/>
      <c r="H124" s="65"/>
      <c r="I124" s="65"/>
      <c r="J124" s="65"/>
      <c r="K124" s="65"/>
      <c r="L124" s="65"/>
      <c r="M124" s="66"/>
      <c r="N124" s="7" t="s">
        <v>37</v>
      </c>
      <c r="O124" s="48" t="s">
        <v>380</v>
      </c>
      <c r="P124" s="56" t="s">
        <v>271</v>
      </c>
      <c r="Q124" s="61" t="s">
        <v>359</v>
      </c>
      <c r="R124" s="54">
        <v>472271.04</v>
      </c>
      <c r="S124" s="55">
        <f t="shared" si="1"/>
        <v>472.27103999999997</v>
      </c>
      <c r="T124" s="44" t="s">
        <v>0</v>
      </c>
    </row>
    <row r="125" spans="1:20" ht="27">
      <c r="A125" s="4"/>
      <c r="B125" s="27" t="s">
        <v>34</v>
      </c>
      <c r="C125" s="71"/>
      <c r="D125" s="72"/>
      <c r="E125" s="10">
        <v>55684.03</v>
      </c>
      <c r="F125" s="73"/>
      <c r="G125" s="73"/>
      <c r="H125" s="73"/>
      <c r="I125" s="73"/>
      <c r="J125" s="73"/>
      <c r="K125" s="73"/>
      <c r="L125" s="73"/>
      <c r="M125" s="74"/>
      <c r="N125" s="9" t="s">
        <v>36</v>
      </c>
      <c r="O125" s="47" t="s">
        <v>35</v>
      </c>
      <c r="P125" s="41" t="s">
        <v>272</v>
      </c>
      <c r="Q125" s="62"/>
      <c r="R125" s="52">
        <v>55684.03</v>
      </c>
      <c r="S125" s="53">
        <f t="shared" si="1"/>
        <v>55.68403</v>
      </c>
      <c r="T125" s="44" t="s">
        <v>0</v>
      </c>
    </row>
    <row r="126" spans="1:20" ht="29.25" customHeight="1">
      <c r="A126" s="4"/>
      <c r="B126" s="26" t="s">
        <v>34</v>
      </c>
      <c r="C126" s="63"/>
      <c r="D126" s="64"/>
      <c r="E126" s="8">
        <v>55684.03</v>
      </c>
      <c r="F126" s="65"/>
      <c r="G126" s="65"/>
      <c r="H126" s="65"/>
      <c r="I126" s="65"/>
      <c r="J126" s="65"/>
      <c r="K126" s="65"/>
      <c r="L126" s="65"/>
      <c r="M126" s="66"/>
      <c r="N126" s="7" t="s">
        <v>34</v>
      </c>
      <c r="O126" s="48" t="s">
        <v>387</v>
      </c>
      <c r="P126" s="56" t="s">
        <v>272</v>
      </c>
      <c r="Q126" s="61" t="s">
        <v>360</v>
      </c>
      <c r="R126" s="54">
        <v>55684.03</v>
      </c>
      <c r="S126" s="55">
        <f t="shared" si="1"/>
        <v>55.68403</v>
      </c>
      <c r="T126" s="44" t="s">
        <v>0</v>
      </c>
    </row>
    <row r="127" spans="1:20" ht="27">
      <c r="A127" s="4"/>
      <c r="B127" s="27" t="s">
        <v>33</v>
      </c>
      <c r="C127" s="71"/>
      <c r="D127" s="72"/>
      <c r="E127" s="10">
        <v>125918.79000000001</v>
      </c>
      <c r="F127" s="73"/>
      <c r="G127" s="73"/>
      <c r="H127" s="73"/>
      <c r="I127" s="73"/>
      <c r="J127" s="73"/>
      <c r="K127" s="73"/>
      <c r="L127" s="73"/>
      <c r="M127" s="74"/>
      <c r="N127" s="9" t="s">
        <v>32</v>
      </c>
      <c r="O127" s="47" t="s">
        <v>273</v>
      </c>
      <c r="P127" s="41" t="s">
        <v>274</v>
      </c>
      <c r="Q127" s="62"/>
      <c r="R127" s="52">
        <v>125918.79000000001</v>
      </c>
      <c r="S127" s="53">
        <f t="shared" si="1"/>
        <v>125.91879</v>
      </c>
      <c r="T127" s="44" t="s">
        <v>0</v>
      </c>
    </row>
    <row r="128" spans="1:20" ht="60">
      <c r="A128" s="4"/>
      <c r="B128" s="26" t="s">
        <v>31</v>
      </c>
      <c r="C128" s="63"/>
      <c r="D128" s="64"/>
      <c r="E128" s="8">
        <v>1505.74</v>
      </c>
      <c r="F128" s="65"/>
      <c r="G128" s="65"/>
      <c r="H128" s="65"/>
      <c r="I128" s="65"/>
      <c r="J128" s="65"/>
      <c r="K128" s="65"/>
      <c r="L128" s="65"/>
      <c r="M128" s="66"/>
      <c r="N128" s="7" t="s">
        <v>31</v>
      </c>
      <c r="O128" s="48" t="s">
        <v>19</v>
      </c>
      <c r="P128" s="56" t="s">
        <v>274</v>
      </c>
      <c r="Q128" s="61" t="s">
        <v>361</v>
      </c>
      <c r="R128" s="54">
        <v>1505.74</v>
      </c>
      <c r="S128" s="55">
        <f t="shared" si="1"/>
        <v>1.50574</v>
      </c>
      <c r="T128" s="44" t="s">
        <v>0</v>
      </c>
    </row>
    <row r="129" spans="1:20" ht="45">
      <c r="A129" s="4"/>
      <c r="B129" s="26" t="s">
        <v>30</v>
      </c>
      <c r="C129" s="63"/>
      <c r="D129" s="64"/>
      <c r="E129" s="8">
        <v>124413.05</v>
      </c>
      <c r="F129" s="65"/>
      <c r="G129" s="65"/>
      <c r="H129" s="65"/>
      <c r="I129" s="65"/>
      <c r="J129" s="65"/>
      <c r="K129" s="65"/>
      <c r="L129" s="65"/>
      <c r="M129" s="66"/>
      <c r="N129" s="7" t="s">
        <v>30</v>
      </c>
      <c r="O129" s="48" t="s">
        <v>29</v>
      </c>
      <c r="P129" s="56" t="s">
        <v>274</v>
      </c>
      <c r="Q129" s="61" t="s">
        <v>362</v>
      </c>
      <c r="R129" s="54">
        <v>124413.05</v>
      </c>
      <c r="S129" s="55">
        <f t="shared" si="1"/>
        <v>124.41305</v>
      </c>
      <c r="T129" s="44" t="s">
        <v>0</v>
      </c>
    </row>
    <row r="130" spans="1:21" ht="27">
      <c r="A130" s="4"/>
      <c r="B130" s="27" t="s">
        <v>28</v>
      </c>
      <c r="C130" s="71"/>
      <c r="D130" s="72"/>
      <c r="E130" s="10">
        <v>7536026.9799999995</v>
      </c>
      <c r="F130" s="73"/>
      <c r="G130" s="73"/>
      <c r="H130" s="73"/>
      <c r="I130" s="73"/>
      <c r="J130" s="73"/>
      <c r="K130" s="73"/>
      <c r="L130" s="73"/>
      <c r="M130" s="74"/>
      <c r="N130" s="9" t="s">
        <v>27</v>
      </c>
      <c r="O130" s="43" t="s">
        <v>275</v>
      </c>
      <c r="P130" s="41" t="s">
        <v>276</v>
      </c>
      <c r="Q130" s="62"/>
      <c r="R130" s="52">
        <v>7536026.9799999995</v>
      </c>
      <c r="S130" s="59">
        <f t="shared" si="1"/>
        <v>7536.02698</v>
      </c>
      <c r="T130" s="44" t="s">
        <v>0</v>
      </c>
      <c r="U130" s="60"/>
    </row>
    <row r="131" spans="1:20" ht="45">
      <c r="A131" s="4"/>
      <c r="B131" s="26" t="s">
        <v>26</v>
      </c>
      <c r="C131" s="63"/>
      <c r="D131" s="64"/>
      <c r="E131" s="8">
        <v>29.36</v>
      </c>
      <c r="F131" s="65"/>
      <c r="G131" s="65"/>
      <c r="H131" s="65"/>
      <c r="I131" s="65"/>
      <c r="J131" s="65"/>
      <c r="K131" s="65"/>
      <c r="L131" s="65"/>
      <c r="M131" s="66"/>
      <c r="N131" s="7" t="s">
        <v>26</v>
      </c>
      <c r="O131" s="48" t="s">
        <v>25</v>
      </c>
      <c r="P131" s="56" t="s">
        <v>276</v>
      </c>
      <c r="Q131" s="61" t="s">
        <v>363</v>
      </c>
      <c r="R131" s="54">
        <v>29.36</v>
      </c>
      <c r="S131" s="54">
        <f t="shared" si="1"/>
        <v>0.02936</v>
      </c>
      <c r="T131" s="44" t="s">
        <v>0</v>
      </c>
    </row>
    <row r="132" spans="1:20" ht="60" hidden="1">
      <c r="A132" s="4"/>
      <c r="B132" s="26" t="s">
        <v>22</v>
      </c>
      <c r="C132" s="63"/>
      <c r="D132" s="64"/>
      <c r="E132" s="8">
        <v>2362988.25</v>
      </c>
      <c r="F132" s="65"/>
      <c r="G132" s="65"/>
      <c r="H132" s="65"/>
      <c r="I132" s="65"/>
      <c r="J132" s="65"/>
      <c r="K132" s="65"/>
      <c r="L132" s="65"/>
      <c r="M132" s="66"/>
      <c r="N132" s="7" t="s">
        <v>24</v>
      </c>
      <c r="O132" s="48" t="s">
        <v>23</v>
      </c>
      <c r="P132" s="56" t="s">
        <v>276</v>
      </c>
      <c r="Q132" s="61" t="s">
        <v>24</v>
      </c>
      <c r="R132" s="54">
        <v>2362988.25</v>
      </c>
      <c r="S132" s="55">
        <f t="shared" si="1"/>
        <v>2362.98825</v>
      </c>
      <c r="T132" s="44" t="s">
        <v>0</v>
      </c>
    </row>
    <row r="133" spans="1:20" ht="60">
      <c r="A133" s="4"/>
      <c r="B133" s="26" t="s">
        <v>22</v>
      </c>
      <c r="C133" s="63"/>
      <c r="D133" s="64"/>
      <c r="E133" s="8">
        <v>2362988.25</v>
      </c>
      <c r="F133" s="65"/>
      <c r="G133" s="65"/>
      <c r="H133" s="65"/>
      <c r="I133" s="65"/>
      <c r="J133" s="65"/>
      <c r="K133" s="65"/>
      <c r="L133" s="65"/>
      <c r="M133" s="66"/>
      <c r="N133" s="7" t="s">
        <v>22</v>
      </c>
      <c r="O133" s="48" t="s">
        <v>21</v>
      </c>
      <c r="P133" s="56" t="s">
        <v>276</v>
      </c>
      <c r="Q133" s="61" t="s">
        <v>364</v>
      </c>
      <c r="R133" s="54">
        <v>2362988.25</v>
      </c>
      <c r="S133" s="55">
        <f t="shared" si="1"/>
        <v>2362.98825</v>
      </c>
      <c r="T133" s="44" t="s">
        <v>0</v>
      </c>
    </row>
    <row r="134" spans="1:20" ht="60">
      <c r="A134" s="4"/>
      <c r="B134" s="26" t="s">
        <v>20</v>
      </c>
      <c r="C134" s="63"/>
      <c r="D134" s="64"/>
      <c r="E134" s="8">
        <v>491940.43</v>
      </c>
      <c r="F134" s="65"/>
      <c r="G134" s="65"/>
      <c r="H134" s="65"/>
      <c r="I134" s="65"/>
      <c r="J134" s="65"/>
      <c r="K134" s="65"/>
      <c r="L134" s="65"/>
      <c r="M134" s="66"/>
      <c r="N134" s="7" t="s">
        <v>20</v>
      </c>
      <c r="O134" s="48" t="s">
        <v>19</v>
      </c>
      <c r="P134" s="56" t="s">
        <v>276</v>
      </c>
      <c r="Q134" s="61" t="s">
        <v>361</v>
      </c>
      <c r="R134" s="54">
        <v>491940.43</v>
      </c>
      <c r="S134" s="55">
        <f t="shared" si="1"/>
        <v>491.94043</v>
      </c>
      <c r="T134" s="44" t="s">
        <v>0</v>
      </c>
    </row>
    <row r="135" spans="1:20" ht="60">
      <c r="A135" s="4"/>
      <c r="B135" s="26" t="s">
        <v>18</v>
      </c>
      <c r="C135" s="63"/>
      <c r="D135" s="64"/>
      <c r="E135" s="8">
        <v>914.05</v>
      </c>
      <c r="F135" s="65"/>
      <c r="G135" s="65"/>
      <c r="H135" s="65"/>
      <c r="I135" s="65"/>
      <c r="J135" s="65"/>
      <c r="K135" s="65"/>
      <c r="L135" s="65"/>
      <c r="M135" s="66"/>
      <c r="N135" s="7" t="s">
        <v>18</v>
      </c>
      <c r="O135" s="48" t="s">
        <v>17</v>
      </c>
      <c r="P135" s="56" t="s">
        <v>276</v>
      </c>
      <c r="Q135" s="61" t="s">
        <v>365</v>
      </c>
      <c r="R135" s="54">
        <v>914.05</v>
      </c>
      <c r="S135" s="55">
        <f t="shared" si="1"/>
        <v>0.9140499999999999</v>
      </c>
      <c r="T135" s="44" t="s">
        <v>0</v>
      </c>
    </row>
    <row r="136" spans="1:20" ht="45">
      <c r="A136" s="4"/>
      <c r="B136" s="26" t="s">
        <v>16</v>
      </c>
      <c r="C136" s="63"/>
      <c r="D136" s="64"/>
      <c r="E136" s="8">
        <v>9100</v>
      </c>
      <c r="F136" s="65"/>
      <c r="G136" s="65"/>
      <c r="H136" s="65"/>
      <c r="I136" s="65"/>
      <c r="J136" s="65"/>
      <c r="K136" s="65"/>
      <c r="L136" s="65"/>
      <c r="M136" s="66"/>
      <c r="N136" s="7" t="s">
        <v>16</v>
      </c>
      <c r="O136" s="48" t="s">
        <v>15</v>
      </c>
      <c r="P136" s="56" t="s">
        <v>276</v>
      </c>
      <c r="Q136" s="61" t="s">
        <v>366</v>
      </c>
      <c r="R136" s="54">
        <v>9100</v>
      </c>
      <c r="S136" s="55">
        <f t="shared" si="1"/>
        <v>9.1</v>
      </c>
      <c r="T136" s="44" t="s">
        <v>0</v>
      </c>
    </row>
    <row r="137" spans="1:20" ht="60">
      <c r="A137" s="4"/>
      <c r="B137" s="26" t="s">
        <v>14</v>
      </c>
      <c r="C137" s="63"/>
      <c r="D137" s="64"/>
      <c r="E137" s="8">
        <v>1449527.3</v>
      </c>
      <c r="F137" s="65"/>
      <c r="G137" s="65"/>
      <c r="H137" s="65"/>
      <c r="I137" s="65"/>
      <c r="J137" s="65"/>
      <c r="K137" s="65"/>
      <c r="L137" s="65"/>
      <c r="M137" s="66"/>
      <c r="N137" s="7" t="s">
        <v>14</v>
      </c>
      <c r="O137" s="48" t="s">
        <v>13</v>
      </c>
      <c r="P137" s="56" t="s">
        <v>276</v>
      </c>
      <c r="Q137" s="61" t="s">
        <v>367</v>
      </c>
      <c r="R137" s="54">
        <v>1449527.3</v>
      </c>
      <c r="S137" s="55">
        <f t="shared" si="1"/>
        <v>1449.5273</v>
      </c>
      <c r="T137" s="44" t="s">
        <v>0</v>
      </c>
    </row>
    <row r="138" spans="1:20" ht="75" hidden="1">
      <c r="A138" s="4"/>
      <c r="B138" s="26" t="s">
        <v>10</v>
      </c>
      <c r="C138" s="63"/>
      <c r="D138" s="64"/>
      <c r="E138" s="8">
        <v>1879029.55</v>
      </c>
      <c r="F138" s="65"/>
      <c r="G138" s="65"/>
      <c r="H138" s="65"/>
      <c r="I138" s="65"/>
      <c r="J138" s="65"/>
      <c r="K138" s="65"/>
      <c r="L138" s="65"/>
      <c r="M138" s="66"/>
      <c r="N138" s="7" t="s">
        <v>12</v>
      </c>
      <c r="O138" s="48" t="s">
        <v>11</v>
      </c>
      <c r="P138" s="56" t="s">
        <v>276</v>
      </c>
      <c r="Q138" s="61" t="s">
        <v>12</v>
      </c>
      <c r="R138" s="54">
        <v>1879029.55</v>
      </c>
      <c r="S138" s="55">
        <f t="shared" si="1"/>
        <v>1879.02955</v>
      </c>
      <c r="T138" s="44" t="s">
        <v>0</v>
      </c>
    </row>
    <row r="139" spans="1:20" ht="75">
      <c r="A139" s="4"/>
      <c r="B139" s="26" t="s">
        <v>10</v>
      </c>
      <c r="C139" s="63"/>
      <c r="D139" s="64"/>
      <c r="E139" s="8">
        <v>1879029.55</v>
      </c>
      <c r="F139" s="65"/>
      <c r="G139" s="65"/>
      <c r="H139" s="65"/>
      <c r="I139" s="65"/>
      <c r="J139" s="65"/>
      <c r="K139" s="65"/>
      <c r="L139" s="65"/>
      <c r="M139" s="66"/>
      <c r="N139" s="7" t="s">
        <v>10</v>
      </c>
      <c r="O139" s="48" t="s">
        <v>9</v>
      </c>
      <c r="P139" s="56" t="s">
        <v>276</v>
      </c>
      <c r="Q139" s="61" t="s">
        <v>368</v>
      </c>
      <c r="R139" s="54">
        <v>1879029.55</v>
      </c>
      <c r="S139" s="55">
        <f>SUM(R139/1000)</f>
        <v>1879.02955</v>
      </c>
      <c r="T139" s="44" t="s">
        <v>0</v>
      </c>
    </row>
    <row r="140" spans="1:20" ht="45">
      <c r="A140" s="4"/>
      <c r="B140" s="26" t="s">
        <v>8</v>
      </c>
      <c r="C140" s="63"/>
      <c r="D140" s="64"/>
      <c r="E140" s="8">
        <v>1073419.84</v>
      </c>
      <c r="F140" s="65"/>
      <c r="G140" s="65"/>
      <c r="H140" s="65"/>
      <c r="I140" s="65"/>
      <c r="J140" s="65"/>
      <c r="K140" s="65"/>
      <c r="L140" s="65"/>
      <c r="M140" s="66"/>
      <c r="N140" s="7" t="s">
        <v>8</v>
      </c>
      <c r="O140" s="48" t="s">
        <v>7</v>
      </c>
      <c r="P140" s="56" t="s">
        <v>276</v>
      </c>
      <c r="Q140" s="61" t="s">
        <v>369</v>
      </c>
      <c r="R140" s="54">
        <v>1073419.84</v>
      </c>
      <c r="S140" s="55">
        <f>SUM(R140/1000)</f>
        <v>1073.41984</v>
      </c>
      <c r="T140" s="44" t="s">
        <v>0</v>
      </c>
    </row>
    <row r="141" spans="1:20" ht="45">
      <c r="A141" s="4"/>
      <c r="B141" s="26" t="s">
        <v>6</v>
      </c>
      <c r="C141" s="63"/>
      <c r="D141" s="64"/>
      <c r="E141" s="8">
        <v>4673.25</v>
      </c>
      <c r="F141" s="65"/>
      <c r="G141" s="65"/>
      <c r="H141" s="65"/>
      <c r="I141" s="65"/>
      <c r="J141" s="65"/>
      <c r="K141" s="65"/>
      <c r="L141" s="65"/>
      <c r="M141" s="66"/>
      <c r="N141" s="7" t="s">
        <v>6</v>
      </c>
      <c r="O141" s="48" t="s">
        <v>5</v>
      </c>
      <c r="P141" s="56" t="s">
        <v>276</v>
      </c>
      <c r="Q141" s="61" t="s">
        <v>370</v>
      </c>
      <c r="R141" s="54">
        <v>4673.25</v>
      </c>
      <c r="S141" s="55">
        <f>SUM(R141/1000)</f>
        <v>4.67325</v>
      </c>
      <c r="T141" s="44" t="s">
        <v>0</v>
      </c>
    </row>
    <row r="142" spans="1:20" ht="30">
      <c r="A142" s="4"/>
      <c r="B142" s="26" t="s">
        <v>4</v>
      </c>
      <c r="C142" s="63"/>
      <c r="D142" s="64"/>
      <c r="E142" s="8">
        <v>218504.95</v>
      </c>
      <c r="F142" s="65"/>
      <c r="G142" s="65"/>
      <c r="H142" s="65"/>
      <c r="I142" s="65"/>
      <c r="J142" s="65"/>
      <c r="K142" s="65"/>
      <c r="L142" s="65"/>
      <c r="M142" s="66"/>
      <c r="N142" s="7" t="s">
        <v>4</v>
      </c>
      <c r="O142" s="48" t="s">
        <v>3</v>
      </c>
      <c r="P142" s="56" t="s">
        <v>276</v>
      </c>
      <c r="Q142" s="61" t="s">
        <v>288</v>
      </c>
      <c r="R142" s="54">
        <v>218504.95</v>
      </c>
      <c r="S142" s="55">
        <f>SUM(R142/1000)</f>
        <v>218.50495</v>
      </c>
      <c r="T142" s="44" t="s">
        <v>0</v>
      </c>
    </row>
    <row r="143" spans="1:20" ht="25.5" customHeight="1" thickBot="1">
      <c r="A143" s="4"/>
      <c r="B143" s="29" t="s">
        <v>2</v>
      </c>
      <c r="C143" s="67"/>
      <c r="D143" s="68"/>
      <c r="E143" s="14">
        <v>45900</v>
      </c>
      <c r="F143" s="69"/>
      <c r="G143" s="69"/>
      <c r="H143" s="69"/>
      <c r="I143" s="69"/>
      <c r="J143" s="69"/>
      <c r="K143" s="69"/>
      <c r="L143" s="69"/>
      <c r="M143" s="70"/>
      <c r="N143" s="13" t="s">
        <v>2</v>
      </c>
      <c r="O143" s="48" t="s">
        <v>1</v>
      </c>
      <c r="P143" s="56" t="s">
        <v>276</v>
      </c>
      <c r="Q143" s="61" t="s">
        <v>371</v>
      </c>
      <c r="R143" s="54">
        <v>45900</v>
      </c>
      <c r="S143" s="55">
        <f>SUM(R143/1000)</f>
        <v>45.9</v>
      </c>
      <c r="T143" s="44" t="s">
        <v>0</v>
      </c>
    </row>
  </sheetData>
  <sheetProtection/>
  <mergeCells count="271">
    <mergeCell ref="O5:S5"/>
    <mergeCell ref="O6:S6"/>
    <mergeCell ref="O7:S7"/>
    <mergeCell ref="C13:D13"/>
    <mergeCell ref="F13:M13"/>
    <mergeCell ref="C14:D14"/>
    <mergeCell ref="F14:M14"/>
    <mergeCell ref="P9:Q9"/>
    <mergeCell ref="S9:S10"/>
    <mergeCell ref="O9:O10"/>
    <mergeCell ref="R9:R10"/>
    <mergeCell ref="C12:D12"/>
    <mergeCell ref="F12:M12"/>
    <mergeCell ref="C15:D15"/>
    <mergeCell ref="F15:M15"/>
    <mergeCell ref="C16:D16"/>
    <mergeCell ref="F16:M16"/>
    <mergeCell ref="C17:D17"/>
    <mergeCell ref="F17:M17"/>
    <mergeCell ref="C18:D18"/>
    <mergeCell ref="F18:M18"/>
    <mergeCell ref="C19:D19"/>
    <mergeCell ref="F19:M19"/>
    <mergeCell ref="C20:D20"/>
    <mergeCell ref="F20:M20"/>
    <mergeCell ref="C21:D21"/>
    <mergeCell ref="F21:M21"/>
    <mergeCell ref="C22:D22"/>
    <mergeCell ref="F22:M22"/>
    <mergeCell ref="C23:D23"/>
    <mergeCell ref="F23:M23"/>
    <mergeCell ref="C24:D24"/>
    <mergeCell ref="F24:M24"/>
    <mergeCell ref="C25:D25"/>
    <mergeCell ref="F25:M25"/>
    <mergeCell ref="C26:D26"/>
    <mergeCell ref="F26:M26"/>
    <mergeCell ref="C27:D27"/>
    <mergeCell ref="F27:M27"/>
    <mergeCell ref="C28:D28"/>
    <mergeCell ref="F28:M28"/>
    <mergeCell ref="C29:D29"/>
    <mergeCell ref="F29:M29"/>
    <mergeCell ref="C30:D30"/>
    <mergeCell ref="F30:M30"/>
    <mergeCell ref="C31:D31"/>
    <mergeCell ref="F31:M31"/>
    <mergeCell ref="C32:D32"/>
    <mergeCell ref="F32:M32"/>
    <mergeCell ref="C33:D33"/>
    <mergeCell ref="F33:M33"/>
    <mergeCell ref="C34:D34"/>
    <mergeCell ref="F34:M34"/>
    <mergeCell ref="C35:D35"/>
    <mergeCell ref="F35:M35"/>
    <mergeCell ref="C36:D36"/>
    <mergeCell ref="F36:M36"/>
    <mergeCell ref="C37:D37"/>
    <mergeCell ref="F37:M37"/>
    <mergeCell ref="C38:D38"/>
    <mergeCell ref="F38:M38"/>
    <mergeCell ref="C39:D39"/>
    <mergeCell ref="F39:M39"/>
    <mergeCell ref="C40:D40"/>
    <mergeCell ref="F40:M40"/>
    <mergeCell ref="C41:D41"/>
    <mergeCell ref="F41:M41"/>
    <mergeCell ref="C42:D42"/>
    <mergeCell ref="F42:M42"/>
    <mergeCell ref="C43:D43"/>
    <mergeCell ref="F43:M43"/>
    <mergeCell ref="C44:D44"/>
    <mergeCell ref="F44:M44"/>
    <mergeCell ref="C45:D45"/>
    <mergeCell ref="F45:M45"/>
    <mergeCell ref="C46:D46"/>
    <mergeCell ref="F46:M46"/>
    <mergeCell ref="C47:D47"/>
    <mergeCell ref="F47:M47"/>
    <mergeCell ref="C48:D48"/>
    <mergeCell ref="F48:M48"/>
    <mergeCell ref="C49:D49"/>
    <mergeCell ref="F49:M49"/>
    <mergeCell ref="C50:D50"/>
    <mergeCell ref="F50:M50"/>
    <mergeCell ref="C51:D51"/>
    <mergeCell ref="F51:M51"/>
    <mergeCell ref="C52:D52"/>
    <mergeCell ref="F52:M52"/>
    <mergeCell ref="C53:D53"/>
    <mergeCell ref="F53:M53"/>
    <mergeCell ref="C54:D54"/>
    <mergeCell ref="F54:M54"/>
    <mergeCell ref="C55:D55"/>
    <mergeCell ref="F55:M55"/>
    <mergeCell ref="C56:D56"/>
    <mergeCell ref="F56:M56"/>
    <mergeCell ref="C57:D57"/>
    <mergeCell ref="F57:M57"/>
    <mergeCell ref="C58:D58"/>
    <mergeCell ref="F58:M58"/>
    <mergeCell ref="C59:D59"/>
    <mergeCell ref="F59:M59"/>
    <mergeCell ref="C60:D60"/>
    <mergeCell ref="F60:M60"/>
    <mergeCell ref="C61:D61"/>
    <mergeCell ref="F61:M61"/>
    <mergeCell ref="C62:D62"/>
    <mergeCell ref="F62:M62"/>
    <mergeCell ref="C63:D63"/>
    <mergeCell ref="F63:M63"/>
    <mergeCell ref="C64:D64"/>
    <mergeCell ref="F64:M64"/>
    <mergeCell ref="C65:D65"/>
    <mergeCell ref="F65:M65"/>
    <mergeCell ref="C66:D66"/>
    <mergeCell ref="F66:M66"/>
    <mergeCell ref="C67:D67"/>
    <mergeCell ref="F67:M67"/>
    <mergeCell ref="C68:D68"/>
    <mergeCell ref="F68:M68"/>
    <mergeCell ref="C69:D69"/>
    <mergeCell ref="F69:M69"/>
    <mergeCell ref="C70:D70"/>
    <mergeCell ref="F70:M70"/>
    <mergeCell ref="C71:D71"/>
    <mergeCell ref="F71:M71"/>
    <mergeCell ref="C72:D72"/>
    <mergeCell ref="F72:M72"/>
    <mergeCell ref="C73:D73"/>
    <mergeCell ref="F73:M73"/>
    <mergeCell ref="C74:D74"/>
    <mergeCell ref="F74:M74"/>
    <mergeCell ref="C75:D75"/>
    <mergeCell ref="F75:M75"/>
    <mergeCell ref="C76:D76"/>
    <mergeCell ref="F76:M76"/>
    <mergeCell ref="C77:D77"/>
    <mergeCell ref="F77:M77"/>
    <mergeCell ref="C78:D78"/>
    <mergeCell ref="F78:M78"/>
    <mergeCell ref="C79:D79"/>
    <mergeCell ref="F79:M79"/>
    <mergeCell ref="C80:D80"/>
    <mergeCell ref="F80:M80"/>
    <mergeCell ref="C81:D81"/>
    <mergeCell ref="F81:M81"/>
    <mergeCell ref="C82:D82"/>
    <mergeCell ref="F82:M82"/>
    <mergeCell ref="C83:D83"/>
    <mergeCell ref="F83:M83"/>
    <mergeCell ref="C84:D84"/>
    <mergeCell ref="F84:M84"/>
    <mergeCell ref="C85:D85"/>
    <mergeCell ref="F85:M85"/>
    <mergeCell ref="C86:D86"/>
    <mergeCell ref="F86:M86"/>
    <mergeCell ref="C87:D87"/>
    <mergeCell ref="F87:M87"/>
    <mergeCell ref="C88:D88"/>
    <mergeCell ref="F88:M88"/>
    <mergeCell ref="C89:D89"/>
    <mergeCell ref="F89:M89"/>
    <mergeCell ref="C90:D90"/>
    <mergeCell ref="F90:M90"/>
    <mergeCell ref="C91:D91"/>
    <mergeCell ref="F91:M91"/>
    <mergeCell ref="C92:D92"/>
    <mergeCell ref="F92:M92"/>
    <mergeCell ref="C93:D93"/>
    <mergeCell ref="F93:M93"/>
    <mergeCell ref="C94:D94"/>
    <mergeCell ref="F94:M94"/>
    <mergeCell ref="C95:D95"/>
    <mergeCell ref="F95:M95"/>
    <mergeCell ref="C96:D96"/>
    <mergeCell ref="F96:M96"/>
    <mergeCell ref="C97:D97"/>
    <mergeCell ref="F97:M97"/>
    <mergeCell ref="C98:D98"/>
    <mergeCell ref="F98:M98"/>
    <mergeCell ref="C99:D99"/>
    <mergeCell ref="F99:M99"/>
    <mergeCell ref="C100:D100"/>
    <mergeCell ref="F100:M100"/>
    <mergeCell ref="C101:D101"/>
    <mergeCell ref="F101:M101"/>
    <mergeCell ref="C102:D102"/>
    <mergeCell ref="F102:M102"/>
    <mergeCell ref="C103:D103"/>
    <mergeCell ref="F103:M103"/>
    <mergeCell ref="C104:D104"/>
    <mergeCell ref="F104:M104"/>
    <mergeCell ref="C105:D105"/>
    <mergeCell ref="F105:M105"/>
    <mergeCell ref="C106:D106"/>
    <mergeCell ref="F106:M106"/>
    <mergeCell ref="C107:D107"/>
    <mergeCell ref="F107:M107"/>
    <mergeCell ref="C108:D108"/>
    <mergeCell ref="F108:M108"/>
    <mergeCell ref="C109:D109"/>
    <mergeCell ref="F109:M109"/>
    <mergeCell ref="C110:D110"/>
    <mergeCell ref="F110:M110"/>
    <mergeCell ref="C111:D111"/>
    <mergeCell ref="F111:M111"/>
    <mergeCell ref="C112:D112"/>
    <mergeCell ref="F112:M112"/>
    <mergeCell ref="C113:D113"/>
    <mergeCell ref="F113:M113"/>
    <mergeCell ref="C114:D114"/>
    <mergeCell ref="F114:M114"/>
    <mergeCell ref="C115:D115"/>
    <mergeCell ref="F115:M115"/>
    <mergeCell ref="C116:D116"/>
    <mergeCell ref="F116:M116"/>
    <mergeCell ref="C117:D117"/>
    <mergeCell ref="F117:M117"/>
    <mergeCell ref="C118:D118"/>
    <mergeCell ref="F118:M118"/>
    <mergeCell ref="C119:D119"/>
    <mergeCell ref="F119:M119"/>
    <mergeCell ref="C120:D120"/>
    <mergeCell ref="F120:M120"/>
    <mergeCell ref="C121:D121"/>
    <mergeCell ref="F121:M121"/>
    <mergeCell ref="C122:D122"/>
    <mergeCell ref="F122:M122"/>
    <mergeCell ref="C123:D123"/>
    <mergeCell ref="F123:M123"/>
    <mergeCell ref="C124:D124"/>
    <mergeCell ref="F124:M124"/>
    <mergeCell ref="C125:D125"/>
    <mergeCell ref="F125:M125"/>
    <mergeCell ref="C126:D126"/>
    <mergeCell ref="F126:M126"/>
    <mergeCell ref="C127:D127"/>
    <mergeCell ref="F127:M127"/>
    <mergeCell ref="C128:D128"/>
    <mergeCell ref="F128:M128"/>
    <mergeCell ref="C129:D129"/>
    <mergeCell ref="F129:M129"/>
    <mergeCell ref="C130:D130"/>
    <mergeCell ref="F130:M130"/>
    <mergeCell ref="C131:D131"/>
    <mergeCell ref="F131:M131"/>
    <mergeCell ref="C132:D132"/>
    <mergeCell ref="F132:M132"/>
    <mergeCell ref="C133:D133"/>
    <mergeCell ref="F133:M133"/>
    <mergeCell ref="C134:D134"/>
    <mergeCell ref="F134:M134"/>
    <mergeCell ref="C135:D135"/>
    <mergeCell ref="F135:M135"/>
    <mergeCell ref="C136:D136"/>
    <mergeCell ref="F136:M136"/>
    <mergeCell ref="C137:D137"/>
    <mergeCell ref="F137:M137"/>
    <mergeCell ref="C138:D138"/>
    <mergeCell ref="F138:M138"/>
    <mergeCell ref="C139:D139"/>
    <mergeCell ref="F139:M139"/>
    <mergeCell ref="C140:D140"/>
    <mergeCell ref="F140:M140"/>
    <mergeCell ref="C141:D141"/>
    <mergeCell ref="F141:M141"/>
    <mergeCell ref="C142:D142"/>
    <mergeCell ref="F142:M142"/>
    <mergeCell ref="C143:D143"/>
    <mergeCell ref="F143:M143"/>
  </mergeCells>
  <printOptions/>
  <pageMargins left="0.2755905511811024" right="0.2755905511811024" top="0.984251968503937" bottom="0.5905511811023623" header="0.5905511811023623" footer="0.5118110236220472"/>
  <pageSetup fitToHeight="0" fitToWidth="1" horizontalDpi="600" verticalDpi="600" orientation="portrait" paperSize="9" scale="6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Никольского муниципального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В.Л.Теплякова</dc:creator>
  <cp:keywords/>
  <dc:description/>
  <cp:lastModifiedBy>Н.В.Павлова</cp:lastModifiedBy>
  <cp:lastPrinted>2017-02-14T07:18:10Z</cp:lastPrinted>
  <dcterms:created xsi:type="dcterms:W3CDTF">2017-02-09T06:43:35Z</dcterms:created>
  <dcterms:modified xsi:type="dcterms:W3CDTF">2017-02-14T09:22:38Z</dcterms:modified>
  <cp:category/>
  <cp:version/>
  <cp:contentType/>
  <cp:contentStatus/>
</cp:coreProperties>
</file>