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0260" activeTab="0"/>
  </bookViews>
  <sheets>
    <sheet name="Нал и ненал с откл (первонач)" sheetId="1" r:id="rId1"/>
  </sheets>
  <definedNames>
    <definedName name="_xlnm.Print_Area" localSheetId="0">'Нал и ненал с откл (первонач)'!$A$1:$L$18</definedName>
  </definedNames>
  <calcPr fullCalcOnLoad="1"/>
</workbook>
</file>

<file path=xl/sharedStrings.xml><?xml version="1.0" encoding="utf-8"?>
<sst xmlns="http://schemas.openxmlformats.org/spreadsheetml/2006/main" count="45" uniqueCount="40">
  <si>
    <t>Причины отклонения (к первоначальному плану)</t>
  </si>
  <si>
    <t>Всего налоговые доходы</t>
  </si>
  <si>
    <t>Налог на доходы физических лиц</t>
  </si>
  <si>
    <t>Акцизы на нефтепродукты</t>
  </si>
  <si>
    <t>Налог, взимаемый в связи с применением упрощенной системы налогообложения</t>
  </si>
  <si>
    <t>Всего неналоговые доходы</t>
  </si>
  <si>
    <t>Доходы от использования имущества, находящегося в государственной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</si>
  <si>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</si>
  <si>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</si>
  <si>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Платежи при пользовании природными ресурсами</t>
  </si>
  <si>
    <t>Доходы от оказания платных услуг и компенсаци затрат государства</t>
  </si>
  <si>
    <t>Прочие неналоговые доходы</t>
  </si>
  <si>
    <t>ВСЕГО:</t>
  </si>
  <si>
    <t>Государственная пошлина</t>
  </si>
  <si>
    <t>Утверждено решением ПС о бюджете от 09.09.2016 № 47</t>
  </si>
  <si>
    <t>Утверждено решением ПС о бюджете от 07.06.2016 № 30</t>
  </si>
  <si>
    <t>Утверждено решением ПС о бюджете от 28.10.2016 № 52</t>
  </si>
  <si>
    <t>Налог взимаемый в связи с применением патентной системыналогообложения</t>
  </si>
  <si>
    <t>Единый налог на вмененный доход</t>
  </si>
  <si>
    <t>Единый сельхозналог</t>
  </si>
  <si>
    <t>Отклонение от первоначального бюджета,%</t>
  </si>
  <si>
    <t>Повышение ставок акцизов на нефтепродукты</t>
  </si>
  <si>
    <t>Утверждено решением ПС о бюджете от 12.12.2016 № 85</t>
  </si>
  <si>
    <t>Заявительный характер проведения аукционов</t>
  </si>
  <si>
    <t>Несистемный характер поступлений</t>
  </si>
  <si>
    <t xml:space="preserve">Уменьшение количества юридически значимых действий </t>
  </si>
  <si>
    <t>Наименование доходов</t>
  </si>
  <si>
    <t>Увеличение по сравнению с запланированным уровня оплаты труда, усиления контроля за поступлением налога</t>
  </si>
  <si>
    <t>Смена налогоплательщиками режима налогообложения- переход на УСН</t>
  </si>
  <si>
    <t>Увеличение налогооблагаемой базы</t>
  </si>
  <si>
    <t>более 200</t>
  </si>
  <si>
    <t xml:space="preserve">Уменьшение в связи с расторжением договоров аренды,оформлением земельных участков в собственность и передачей в безвозмездное пользование  </t>
  </si>
  <si>
    <t>Налоговые и неналоговые доходы районного бюджета в 2019 году, тыс.руб.</t>
  </si>
  <si>
    <t>Факт 2018г.</t>
  </si>
  <si>
    <t>Факт 2019 г.</t>
  </si>
  <si>
    <t>Утверждено решением ПС о бюджете  от 14.12.2018  №106 (первоначальный)</t>
  </si>
  <si>
    <t xml:space="preserve">Утверждено решением ПС о бюджете от 27.12.2019 №88(окончательный) </t>
  </si>
  <si>
    <t>Рост востребованности данного режима налогообложения</t>
  </si>
  <si>
    <t xml:space="preserve">Увеличение налогооблагаемой базы </t>
  </si>
  <si>
    <t>Уменьшение количества плательщиков. Перенос срока уплаты.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</si>
</sst>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"/>
    <numFmt numFmtId="166" formatCode="0.0%"/>
    <numFmt numFmtId="167" formatCode="0.0"/>
    <numFmt numFmtId="168" formatCode="0.0000"/>
    <numFmt numFmtId="169" formatCode="0.000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4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6" fontId="5" fillId="0" borderId="10" xfId="56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/>
    </xf>
    <xf numFmtId="165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8" fontId="0" fillId="0" borderId="0" xfId="0" applyNumberFormat="1" applyFill="1" applyAlignment="1">
      <alignment horizontal="center" vertical="center"/>
    </xf>
    <xf numFmtId="169" fontId="0" fillId="0" borderId="0" xfId="0" applyNumberForma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0" fillId="0" borderId="10" xfId="0" applyFill="1" applyBorder="1" applyAlignment="1">
      <alignment horizontal="left" vertical="top" wrapText="1"/>
    </xf>
    <xf numFmtId="0" fontId="42" fillId="0" borderId="0" xfId="0" applyFont="1" applyFill="1" applyAlignment="1">
      <alignment wrapText="1"/>
    </xf>
    <xf numFmtId="167" fontId="43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6" fontId="2" fillId="0" borderId="10" xfId="56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1"/>
  <sheetViews>
    <sheetView tabSelected="1" zoomScalePageLayoutView="0" workbookViewId="0" topLeftCell="A1">
      <selection activeCell="C20" sqref="C20"/>
    </sheetView>
  </sheetViews>
  <sheetFormatPr defaultColWidth="9.00390625" defaultRowHeight="15.75"/>
  <cols>
    <col min="1" max="1" width="39.75390625" style="14" customWidth="1"/>
    <col min="2" max="2" width="13.50390625" style="8" customWidth="1"/>
    <col min="3" max="3" width="12.875" style="8" customWidth="1"/>
    <col min="4" max="4" width="10.625" style="8" hidden="1" customWidth="1"/>
    <col min="5" max="5" width="11.25390625" style="8" hidden="1" customWidth="1"/>
    <col min="6" max="7" width="10.625" style="8" hidden="1" customWidth="1"/>
    <col min="8" max="8" width="11.125" style="8" hidden="1" customWidth="1"/>
    <col min="9" max="9" width="11.75390625" style="8" customWidth="1"/>
    <col min="10" max="10" width="12.75390625" style="8" customWidth="1"/>
    <col min="11" max="11" width="14.125" style="8" customWidth="1"/>
    <col min="12" max="12" width="48.125" style="1" customWidth="1"/>
    <col min="13" max="16384" width="9.00390625" style="1" customWidth="1"/>
  </cols>
  <sheetData>
    <row r="1" spans="1:12" ht="15.75">
      <c r="A1" s="26" t="s">
        <v>32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87.5">
      <c r="A2" s="18" t="s">
        <v>26</v>
      </c>
      <c r="B2" s="27" t="s">
        <v>33</v>
      </c>
      <c r="C2" s="25" t="s">
        <v>35</v>
      </c>
      <c r="D2" s="24" t="s">
        <v>35</v>
      </c>
      <c r="E2" s="3" t="s">
        <v>15</v>
      </c>
      <c r="F2" s="3" t="s">
        <v>14</v>
      </c>
      <c r="G2" s="3" t="s">
        <v>16</v>
      </c>
      <c r="H2" s="3" t="s">
        <v>22</v>
      </c>
      <c r="I2" s="25" t="s">
        <v>36</v>
      </c>
      <c r="J2" s="27" t="s">
        <v>34</v>
      </c>
      <c r="K2" s="28" t="s">
        <v>20</v>
      </c>
      <c r="L2" s="28" t="s">
        <v>0</v>
      </c>
    </row>
    <row r="3" spans="1:12" ht="30" customHeight="1">
      <c r="A3" s="11" t="s">
        <v>1</v>
      </c>
      <c r="B3" s="6">
        <f>SUM(B4:B10)</f>
        <v>163438.375</v>
      </c>
      <c r="C3" s="6">
        <f aca="true" t="shared" si="0" ref="C3:J3">SUM(C4:C10)</f>
        <v>165360</v>
      </c>
      <c r="D3" s="6">
        <f t="shared" si="0"/>
        <v>144271</v>
      </c>
      <c r="E3" s="6">
        <f t="shared" si="0"/>
        <v>144418.9</v>
      </c>
      <c r="F3" s="6">
        <f t="shared" si="0"/>
        <v>143483.9</v>
      </c>
      <c r="G3" s="6">
        <f t="shared" si="0"/>
        <v>141853.9</v>
      </c>
      <c r="H3" s="6">
        <f t="shared" si="0"/>
        <v>141853.9</v>
      </c>
      <c r="I3" s="6">
        <f t="shared" si="0"/>
        <v>173353.80000000002</v>
      </c>
      <c r="J3" s="6">
        <f t="shared" si="0"/>
        <v>179878</v>
      </c>
      <c r="K3" s="5">
        <f>J3/C3</f>
        <v>1.0877963231736816</v>
      </c>
      <c r="L3" s="4"/>
    </row>
    <row r="4" spans="1:12" ht="46.5" customHeight="1">
      <c r="A4" s="12" t="s">
        <v>2</v>
      </c>
      <c r="B4" s="7">
        <v>117529.03</v>
      </c>
      <c r="C4" s="17">
        <v>119227</v>
      </c>
      <c r="D4" s="7">
        <v>100500</v>
      </c>
      <c r="E4" s="7">
        <v>100500</v>
      </c>
      <c r="F4" s="7">
        <v>99500</v>
      </c>
      <c r="G4" s="7">
        <v>97870</v>
      </c>
      <c r="H4" s="7">
        <v>97870</v>
      </c>
      <c r="I4" s="7">
        <v>126002.9</v>
      </c>
      <c r="J4" s="7">
        <v>131743.7</v>
      </c>
      <c r="K4" s="29">
        <f>J4/C4</f>
        <v>1.1049820929822944</v>
      </c>
      <c r="L4" s="2" t="s">
        <v>27</v>
      </c>
    </row>
    <row r="5" spans="1:12" ht="25.5" customHeight="1">
      <c r="A5" s="12" t="s">
        <v>3</v>
      </c>
      <c r="B5" s="7">
        <v>11685.319</v>
      </c>
      <c r="C5" s="17">
        <v>12231</v>
      </c>
      <c r="D5" s="7">
        <v>10630</v>
      </c>
      <c r="E5" s="7">
        <v>10630</v>
      </c>
      <c r="F5" s="7">
        <v>10630</v>
      </c>
      <c r="G5" s="7">
        <v>10630</v>
      </c>
      <c r="H5" s="7">
        <v>10630</v>
      </c>
      <c r="I5" s="7">
        <v>13010.2</v>
      </c>
      <c r="J5" s="7">
        <v>12965.5</v>
      </c>
      <c r="K5" s="29">
        <f>J5/C5</f>
        <v>1.0600523260567412</v>
      </c>
      <c r="L5" s="2" t="s">
        <v>21</v>
      </c>
    </row>
    <row r="6" spans="1:12" ht="31.5" customHeight="1">
      <c r="A6" s="12" t="s">
        <v>4</v>
      </c>
      <c r="B6" s="7">
        <v>18876</v>
      </c>
      <c r="C6" s="17">
        <v>17109</v>
      </c>
      <c r="D6" s="7">
        <v>10881</v>
      </c>
      <c r="E6" s="7">
        <v>11028.9</v>
      </c>
      <c r="F6" s="7">
        <v>12128.9</v>
      </c>
      <c r="G6" s="7">
        <v>12128.9</v>
      </c>
      <c r="H6" s="7">
        <v>12128.9</v>
      </c>
      <c r="I6" s="7">
        <v>18200.1</v>
      </c>
      <c r="J6" s="7">
        <v>18658.4</v>
      </c>
      <c r="K6" s="29">
        <f>J6/C6</f>
        <v>1.0905605237009761</v>
      </c>
      <c r="L6" s="19" t="s">
        <v>29</v>
      </c>
    </row>
    <row r="7" spans="1:12" ht="31.5" customHeight="1">
      <c r="A7" s="12" t="s">
        <v>17</v>
      </c>
      <c r="B7" s="7">
        <v>14.096</v>
      </c>
      <c r="C7" s="17">
        <v>9</v>
      </c>
      <c r="D7" s="7">
        <v>42</v>
      </c>
      <c r="E7" s="7">
        <v>42</v>
      </c>
      <c r="F7" s="7"/>
      <c r="G7" s="7"/>
      <c r="H7" s="7"/>
      <c r="I7" s="7">
        <v>30</v>
      </c>
      <c r="J7" s="7">
        <v>30</v>
      </c>
      <c r="K7" s="29" t="s">
        <v>30</v>
      </c>
      <c r="L7" s="20" t="s">
        <v>37</v>
      </c>
    </row>
    <row r="8" spans="1:12" ht="37.5" customHeight="1">
      <c r="A8" s="12" t="s">
        <v>18</v>
      </c>
      <c r="B8" s="7">
        <v>13329.198</v>
      </c>
      <c r="C8" s="17">
        <v>14486</v>
      </c>
      <c r="D8" s="7">
        <v>19539</v>
      </c>
      <c r="E8" s="7">
        <v>19539</v>
      </c>
      <c r="F8" s="7">
        <v>18370</v>
      </c>
      <c r="G8" s="7">
        <v>18370</v>
      </c>
      <c r="H8" s="7">
        <v>18370</v>
      </c>
      <c r="I8" s="7">
        <v>14002.5</v>
      </c>
      <c r="J8" s="7">
        <v>14369.8</v>
      </c>
      <c r="K8" s="29">
        <f aca="true" t="shared" si="1" ref="K8:K18">J8/C8</f>
        <v>0.9919784619632749</v>
      </c>
      <c r="L8" s="21" t="s">
        <v>28</v>
      </c>
    </row>
    <row r="9" spans="1:12" ht="31.5" customHeight="1">
      <c r="A9" s="12" t="s">
        <v>19</v>
      </c>
      <c r="B9" s="7">
        <v>573.553</v>
      </c>
      <c r="C9" s="17">
        <v>525</v>
      </c>
      <c r="D9" s="7">
        <v>679</v>
      </c>
      <c r="E9" s="7">
        <v>679</v>
      </c>
      <c r="F9" s="7">
        <v>555</v>
      </c>
      <c r="G9" s="7">
        <v>555</v>
      </c>
      <c r="H9" s="7">
        <v>555</v>
      </c>
      <c r="I9" s="7">
        <v>618.1</v>
      </c>
      <c r="J9" s="7">
        <v>618.2</v>
      </c>
      <c r="K9" s="29">
        <f t="shared" si="1"/>
        <v>1.1775238095238096</v>
      </c>
      <c r="L9" s="2" t="s">
        <v>38</v>
      </c>
    </row>
    <row r="10" spans="1:12" ht="33" customHeight="1">
      <c r="A10" s="12" t="s">
        <v>13</v>
      </c>
      <c r="B10" s="7">
        <v>1431.179</v>
      </c>
      <c r="C10" s="17">
        <v>1773</v>
      </c>
      <c r="D10" s="7">
        <v>2000</v>
      </c>
      <c r="E10" s="7">
        <v>2000</v>
      </c>
      <c r="F10" s="7">
        <v>2300</v>
      </c>
      <c r="G10" s="7">
        <v>2300</v>
      </c>
      <c r="H10" s="7">
        <v>2300</v>
      </c>
      <c r="I10" s="7">
        <v>1490</v>
      </c>
      <c r="J10" s="7">
        <v>1492.4</v>
      </c>
      <c r="K10" s="29">
        <f t="shared" si="1"/>
        <v>0.841737168640722</v>
      </c>
      <c r="L10" s="2" t="s">
        <v>25</v>
      </c>
    </row>
    <row r="11" spans="1:12" ht="30.75" customHeight="1">
      <c r="A11" s="11" t="s">
        <v>5</v>
      </c>
      <c r="B11" s="15">
        <f>SUM(B12:B17)</f>
        <v>12104.65</v>
      </c>
      <c r="C11" s="16">
        <f aca="true" t="shared" si="2" ref="C11:J11">SUM(C12:C17)</f>
        <v>8893</v>
      </c>
      <c r="D11" s="6">
        <f t="shared" si="2"/>
        <v>8457</v>
      </c>
      <c r="E11" s="6">
        <f t="shared" si="2"/>
        <v>8309.1</v>
      </c>
      <c r="F11" s="6">
        <f t="shared" si="2"/>
        <v>9244.1</v>
      </c>
      <c r="G11" s="6">
        <f t="shared" si="2"/>
        <v>9244.1</v>
      </c>
      <c r="H11" s="6">
        <f t="shared" si="2"/>
        <v>9244.1</v>
      </c>
      <c r="I11" s="15">
        <f t="shared" si="2"/>
        <v>9899.2</v>
      </c>
      <c r="J11" s="15">
        <f t="shared" si="2"/>
        <v>9948.9</v>
      </c>
      <c r="K11" s="5">
        <f t="shared" si="1"/>
        <v>1.1187338356010346</v>
      </c>
      <c r="L11" s="22" t="s">
        <v>0</v>
      </c>
    </row>
    <row r="12" spans="1:12" ht="63">
      <c r="A12" s="12" t="s">
        <v>6</v>
      </c>
      <c r="B12" s="7">
        <v>3554.741</v>
      </c>
      <c r="C12" s="7">
        <v>3466</v>
      </c>
      <c r="D12" s="7">
        <v>4007</v>
      </c>
      <c r="E12" s="7">
        <v>3809.1</v>
      </c>
      <c r="F12" s="7">
        <v>4209.1</v>
      </c>
      <c r="G12" s="7">
        <v>4209.1</v>
      </c>
      <c r="H12" s="7">
        <v>4209.1</v>
      </c>
      <c r="I12" s="7">
        <v>2990.1</v>
      </c>
      <c r="J12" s="7">
        <v>3035.4</v>
      </c>
      <c r="K12" s="29">
        <f t="shared" si="1"/>
        <v>0.8757645701096365</v>
      </c>
      <c r="L12" s="2" t="s">
        <v>31</v>
      </c>
    </row>
    <row r="13" spans="1:12" ht="32.25" customHeight="1">
      <c r="A13" s="12" t="s">
        <v>9</v>
      </c>
      <c r="B13" s="7">
        <v>341.805</v>
      </c>
      <c r="C13" s="7">
        <v>306</v>
      </c>
      <c r="D13" s="7">
        <v>165</v>
      </c>
      <c r="E13" s="7">
        <v>165</v>
      </c>
      <c r="F13" s="7">
        <v>315</v>
      </c>
      <c r="G13" s="7">
        <v>315</v>
      </c>
      <c r="H13" s="7">
        <v>315</v>
      </c>
      <c r="I13" s="7">
        <v>268.5</v>
      </c>
      <c r="J13" s="7">
        <v>268.5</v>
      </c>
      <c r="K13" s="29">
        <f>J13/C13</f>
        <v>0.8774509803921569</v>
      </c>
      <c r="L13" s="2" t="s">
        <v>39</v>
      </c>
    </row>
    <row r="14" spans="1:12" ht="34.5" customHeight="1">
      <c r="A14" s="12" t="s">
        <v>10</v>
      </c>
      <c r="B14" s="7">
        <v>1597.562</v>
      </c>
      <c r="C14" s="7">
        <v>442</v>
      </c>
      <c r="D14" s="7">
        <v>56</v>
      </c>
      <c r="E14" s="7">
        <v>56</v>
      </c>
      <c r="F14" s="7">
        <v>75</v>
      </c>
      <c r="G14" s="7">
        <v>75</v>
      </c>
      <c r="H14" s="7">
        <v>75</v>
      </c>
      <c r="I14" s="7">
        <v>2443.5</v>
      </c>
      <c r="J14" s="7">
        <v>2443.5</v>
      </c>
      <c r="K14" s="29" t="s">
        <v>30</v>
      </c>
      <c r="L14" s="2" t="s">
        <v>24</v>
      </c>
    </row>
    <row r="15" spans="1:12" ht="30" customHeight="1">
      <c r="A15" s="12" t="s">
        <v>7</v>
      </c>
      <c r="B15" s="7">
        <v>495.503</v>
      </c>
      <c r="C15" s="7">
        <v>808</v>
      </c>
      <c r="D15" s="7">
        <v>2427</v>
      </c>
      <c r="E15" s="7">
        <v>2577</v>
      </c>
      <c r="F15" s="7">
        <v>2840</v>
      </c>
      <c r="G15" s="7">
        <v>2840</v>
      </c>
      <c r="H15" s="7">
        <v>2840</v>
      </c>
      <c r="I15" s="7">
        <v>386.1</v>
      </c>
      <c r="J15" s="7">
        <v>386.3</v>
      </c>
      <c r="K15" s="29">
        <f t="shared" si="1"/>
        <v>0.47809405940594063</v>
      </c>
      <c r="L15" s="2" t="s">
        <v>23</v>
      </c>
    </row>
    <row r="16" spans="1:12" ht="30" customHeight="1">
      <c r="A16" s="12" t="s">
        <v>8</v>
      </c>
      <c r="B16" s="7">
        <v>5962.228</v>
      </c>
      <c r="C16" s="7">
        <v>3773</v>
      </c>
      <c r="D16" s="7">
        <v>1702</v>
      </c>
      <c r="E16" s="7">
        <v>1702</v>
      </c>
      <c r="F16" s="7">
        <v>1740</v>
      </c>
      <c r="G16" s="7">
        <v>1740</v>
      </c>
      <c r="H16" s="7">
        <v>1740</v>
      </c>
      <c r="I16" s="7">
        <v>3723.1</v>
      </c>
      <c r="J16" s="7">
        <v>3733.1</v>
      </c>
      <c r="K16" s="29">
        <f t="shared" si="1"/>
        <v>0.9894248608534323</v>
      </c>
      <c r="L16" s="2" t="s">
        <v>24</v>
      </c>
    </row>
    <row r="17" spans="1:12" ht="28.5" customHeight="1">
      <c r="A17" s="12" t="s">
        <v>11</v>
      </c>
      <c r="B17" s="7">
        <v>152.811</v>
      </c>
      <c r="C17" s="7">
        <v>98</v>
      </c>
      <c r="D17" s="7">
        <v>100</v>
      </c>
      <c r="E17" s="7">
        <v>0</v>
      </c>
      <c r="F17" s="7">
        <v>65</v>
      </c>
      <c r="G17" s="7">
        <v>65</v>
      </c>
      <c r="H17" s="7">
        <v>65</v>
      </c>
      <c r="I17" s="7">
        <v>87.9</v>
      </c>
      <c r="J17" s="7">
        <v>82.1</v>
      </c>
      <c r="K17" s="29">
        <f t="shared" si="1"/>
        <v>0.8377551020408163</v>
      </c>
      <c r="L17" s="23" t="s">
        <v>24</v>
      </c>
    </row>
    <row r="18" spans="1:12" ht="30" customHeight="1">
      <c r="A18" s="13" t="s">
        <v>12</v>
      </c>
      <c r="B18" s="6">
        <f>B3+B11</f>
        <v>175543.025</v>
      </c>
      <c r="C18" s="6">
        <f aca="true" t="shared" si="3" ref="C18:J18">C3+C11</f>
        <v>174253</v>
      </c>
      <c r="D18" s="6">
        <f t="shared" si="3"/>
        <v>152728</v>
      </c>
      <c r="E18" s="6">
        <f t="shared" si="3"/>
        <v>152728</v>
      </c>
      <c r="F18" s="6">
        <f t="shared" si="3"/>
        <v>152728</v>
      </c>
      <c r="G18" s="6">
        <f t="shared" si="3"/>
        <v>151098</v>
      </c>
      <c r="H18" s="6">
        <f t="shared" si="3"/>
        <v>151098</v>
      </c>
      <c r="I18" s="6">
        <f t="shared" si="3"/>
        <v>183253.00000000003</v>
      </c>
      <c r="J18" s="6">
        <f t="shared" si="3"/>
        <v>189826.9</v>
      </c>
      <c r="K18" s="5">
        <f t="shared" si="1"/>
        <v>1.0893752187910681</v>
      </c>
      <c r="L18" s="2"/>
    </row>
    <row r="20" ht="15.75">
      <c r="J20" s="9"/>
    </row>
    <row r="21" ht="15.75">
      <c r="J21" s="10"/>
    </row>
  </sheetData>
  <sheetProtection/>
  <mergeCells count="1">
    <mergeCell ref="A1:L1"/>
  </mergeCells>
  <printOptions/>
  <pageMargins left="0.7086614173228347" right="0.7086614173228347" top="0.39" bottom="0.7480314960629921" header="0.31496062992125984" footer="0.3149606299212598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767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Лихоманова</dc:creator>
  <cp:keywords/>
  <dc:description/>
  <cp:lastModifiedBy>В.Л.Теплякова</cp:lastModifiedBy>
  <cp:lastPrinted>2020-04-22T12:00:25Z</cp:lastPrinted>
  <dcterms:created xsi:type="dcterms:W3CDTF">2015-09-24T13:55:33Z</dcterms:created>
  <dcterms:modified xsi:type="dcterms:W3CDTF">2020-04-22T13:09:18Z</dcterms:modified>
  <cp:category/>
  <cp:version/>
  <cp:contentType/>
  <cp:contentStatus/>
</cp:coreProperties>
</file>