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ОЦЕНКА  ОЖИДАЕМОЕ НА 2021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<sst xmlns="http://schemas.openxmlformats.org/spreadsheetml/2006/main" count="90" uniqueCount="77">
  <si>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>Поселения</t>
  </si>
  <si>
    <t>Передаваемые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</si>
  <si>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</si>
  <si>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</si>
  <si>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</si>
  <si>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</si>
  <si>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</si>
  <si>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</si>
  <si>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</si>
  <si>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</si>
  <si>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</si>
  <si>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</si>
  <si>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ВСЕГО РАСХОДОВ</t>
  </si>
  <si>
    <t>Без исключаемых</t>
  </si>
  <si>
    <t>исключаемые</t>
  </si>
  <si>
    <t>всего</t>
  </si>
  <si>
    <t>поселения</t>
  </si>
  <si>
    <t>район+поселение</t>
  </si>
  <si>
    <t>Районный бюджет</t>
  </si>
  <si>
    <t>Консолидированный бюджет</t>
  </si>
  <si>
    <t>Наименование</t>
  </si>
  <si>
    <t>(тыс.руб.)</t>
  </si>
  <si>
    <t>ИТОГО ДОХОДОВ:</t>
  </si>
  <si>
    <t xml:space="preserve"> </t>
  </si>
  <si>
    <t xml:space="preserve">ПРОЧИЕ БЕЗВОЗМЕЗДНЫЕ ПОСТУПЛЕНИЯ </t>
  </si>
  <si>
    <t>2 07 05000 00 0000 180</t>
  </si>
  <si>
    <t>БЕЗВОЗМЕЗДНЫЕ ПОСТУПЛЕНИЯ  ОТ НЕГОСУДАРСТВЕННЫХ ОРГАНИЗАЦИЙ</t>
  </si>
  <si>
    <t>2 02 05000 00 0000 180</t>
  </si>
  <si>
    <t xml:space="preserve">Возврат остатков субсидий, субвенций и иных межбюджетных трансфертов имеющих целевое назначение прошлых лет </t>
  </si>
  <si>
    <t>4 02 04000 00 0000 151</t>
  </si>
  <si>
    <t>ИНЫЕ МЕЖБЮДЖЕТНЫЕ ТРАНСФЕРТЫ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</si>
  <si>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</si>
  <si>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</si>
  <si>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</si>
  <si>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БЕЗВОЗМЕЗДНЫЕ ПОСТУПЛЕНИЯ</t>
  </si>
  <si>
    <t>2 00 00000 00 0000 000</t>
  </si>
  <si>
    <t>ВОЗВРАТ ОСТАТКОВ СУБСИДИЙ И СУБВЕНЦИЙ ПРОШЛЫХ ЛЕТ</t>
  </si>
  <si>
    <t>1 19 00000 00 0000 000</t>
  </si>
  <si>
    <t>ДОХОДЫ БЮДЖЕТОВ ОТ ВОЗВРАТА ОСТАТКОВ СУБСИДИЙ И СУБВЕНЦИЙ ПРОШЛЫХ ЛЕТ</t>
  </si>
  <si>
    <t>1 18 00000 00 0000 000</t>
  </si>
  <si>
    <t>ПРОЧИЕ НЕНАЛОГОВЫЕ ДОХОДЫ</t>
  </si>
  <si>
    <t>1 17 00000 00 0000 000</t>
  </si>
  <si>
    <t>ШТРАФЫ, САНКЦИИ, ВОЗМЕЩЕНИЕ УЩЕРБА</t>
  </si>
  <si>
    <t>1 16 00000 00 0000 000</t>
  </si>
  <si>
    <t>АДМИНИСТРАТИВНЫЕ ПЛАТЕЖИ И СБОРЫ</t>
  </si>
  <si>
    <t>1 15 00000 00 0000 000</t>
  </si>
  <si>
    <t>ДОХОДЫ ОТ ПРОДАЖИ МАТЕРИАЛЬНЫХ И НЕМАТЕРИАЛЬНЫХ АКТИВОВ</t>
  </si>
  <si>
    <t>1 14 00000 00 0000 000</t>
  </si>
  <si>
    <t>ДОХОДЫ ОТ ОКАЗАНИЯ ПЛАТНЫХ УСЛУГ И КОМПЕНСАЦИИ ЗАТРАТ ГОСУДАРСТВА</t>
  </si>
  <si>
    <t>1 13 00000 00 0000 000</t>
  </si>
  <si>
    <t>ПЛАТЕЖИ ПРИ ПОЛЬЗОВАНИИ ПРИРОДНЫМИ РЕСУРСАМИ</t>
  </si>
  <si>
    <t xml:space="preserve">1 12 00000 00 0000 000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</si>
  <si>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</si>
  <si>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</si>
  <si>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ЗАДОЛЖЕННОСТЬ И ПЕРЕРАСЧЕТЫ ПО ОТМЕНЕННЫМ НАЛОГАМ, СБОРАМ И ИНЫМ ОБЯЗАТЕЛЬНЫМ ПЛАТЕЖАМ</t>
  </si>
  <si>
    <t>1 09 00000 00 0000 000</t>
  </si>
  <si>
    <t>ГОСУДАРСТВЕННАЯ ПОШЛИНА, СБОРЫ</t>
  </si>
  <si>
    <t>1 08 00000 00 0000 000</t>
  </si>
  <si>
    <t>НАЛОГИ НА ИМУЩЕСТВО</t>
  </si>
  <si>
    <t>1 06 00000 00 0000 000</t>
  </si>
  <si>
    <t>НАЛОГИ НА СОВОКУПНЫЙ ДОХОД</t>
  </si>
  <si>
    <t>1 05 00000 00 0000 000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</si>
  <si>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</si>
  <si>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</si>
  <si>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</si>
  <si>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</si>
  <si>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</si>
  <si>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РФ</t>
  </si>
  <si>
    <t>2 02 01000 00 0000 150</t>
  </si>
  <si>
    <t>2 02 02000 00 0000 150</t>
  </si>
  <si>
    <t>2 02 03000 00 0000 150</t>
  </si>
  <si>
    <t>2 02 04000 00 0000 150</t>
  </si>
  <si>
    <t>2 07 05000 00 0000 150</t>
  </si>
  <si>
    <t>КУЛЬТУРА, КИНЕМАТОГРАФИЯ</t>
  </si>
  <si>
    <t>Оценка ожидаемого исполнения  районного и консолидированного бюджета                                                                Никольского муниципального района  на 2021 год</t>
  </si>
  <si>
    <t>х</t>
  </si>
  <si>
    <t>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</si>
</sst>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dd/mm/yy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8" fillId="0" borderId="0" xfId="52">
      <alignment/>
      <protection/>
    </xf>
    <xf numFmtId="4" fontId="28" fillId="0" borderId="0" xfId="52" applyNumberFormat="1">
      <alignment/>
      <protection/>
    </xf>
    <xf numFmtId="173" fontId="28" fillId="0" borderId="10" xfId="52" applyNumberFormat="1" applyBorder="1">
      <alignment/>
      <protection/>
    </xf>
    <xf numFmtId="173" fontId="4" fillId="0" borderId="10" xfId="52" applyNumberFormat="1" applyFont="1" applyBorder="1" applyAlignment="1">
      <alignment horizontal="center" wrapText="1"/>
      <protection/>
    </xf>
    <xf numFmtId="173" fontId="6" fillId="0" borderId="10" xfId="52" applyNumberFormat="1" applyFont="1" applyBorder="1" applyAlignment="1">
      <alignment horizontal="center" wrapText="1"/>
      <protection/>
    </xf>
    <xf numFmtId="0" fontId="28" fillId="0" borderId="10" xfId="52" applyBorder="1">
      <alignment/>
      <protection/>
    </xf>
    <xf numFmtId="172" fontId="5" fillId="0" borderId="10" xfId="53" applyNumberFormat="1" applyFont="1" applyBorder="1" applyAlignment="1">
      <alignment horizontal="center" wrapText="1"/>
      <protection/>
    </xf>
    <xf numFmtId="173" fontId="45" fillId="0" borderId="10" xfId="52" applyNumberFormat="1" applyFont="1" applyBorder="1" applyAlignment="1">
      <alignment horizontal="center"/>
      <protection/>
    </xf>
    <xf numFmtId="0" fontId="28" fillId="0" borderId="10" xfId="52" applyNumberFormat="1" applyBorder="1" applyAlignment="1">
      <alignment wrapText="1"/>
      <protection/>
    </xf>
    <xf numFmtId="0" fontId="45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46" fillId="0" borderId="0" xfId="52" applyFont="1" applyAlignment="1">
      <alignment horizontal="center"/>
      <protection/>
    </xf>
    <xf numFmtId="4" fontId="46" fillId="0" borderId="0" xfId="52" applyNumberFormat="1" applyFont="1">
      <alignment/>
      <protection/>
    </xf>
    <xf numFmtId="0" fontId="46" fillId="0" borderId="0" xfId="52" applyFont="1">
      <alignment/>
      <protection/>
    </xf>
    <xf numFmtId="173" fontId="5" fillId="0" borderId="0" xfId="52" applyNumberFormat="1" applyFont="1" applyBorder="1" applyAlignment="1">
      <alignment horizontal="center"/>
      <protection/>
    </xf>
    <xf numFmtId="173" fontId="5" fillId="0" borderId="10" xfId="52" applyNumberFormat="1" applyFont="1" applyBorder="1" applyAlignment="1">
      <alignment horizontal="center"/>
      <protection/>
    </xf>
    <xf numFmtId="173" fontId="6" fillId="0" borderId="10" xfId="52" applyNumberFormat="1" applyFont="1" applyBorder="1" applyAlignment="1">
      <alignment horizontal="center"/>
      <protection/>
    </xf>
    <xf numFmtId="0" fontId="7" fillId="0" borderId="10" xfId="52" applyFont="1" applyBorder="1" applyAlignment="1">
      <alignment vertical="top" wrapText="1"/>
      <protection/>
    </xf>
    <xf numFmtId="0" fontId="45" fillId="0" borderId="0" xfId="52" applyFont="1">
      <alignment/>
      <protection/>
    </xf>
    <xf numFmtId="4" fontId="45" fillId="0" borderId="10" xfId="52" applyNumberFormat="1" applyFont="1" applyBorder="1" applyAlignment="1">
      <alignment horizontal="center"/>
      <protection/>
    </xf>
    <xf numFmtId="173" fontId="7" fillId="0" borderId="10" xfId="52" applyNumberFormat="1" applyFont="1" applyBorder="1" applyAlignment="1">
      <alignment horizontal="center" wrapText="1"/>
      <protection/>
    </xf>
    <xf numFmtId="0" fontId="45" fillId="0" borderId="10" xfId="52" applyFont="1" applyBorder="1">
      <alignment/>
      <protection/>
    </xf>
    <xf numFmtId="0" fontId="2" fillId="0" borderId="10" xfId="52" applyFont="1" applyBorder="1" applyAlignment="1">
      <alignment vertical="top" wrapText="1"/>
      <protection/>
    </xf>
    <xf numFmtId="0" fontId="7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wrapText="1"/>
      <protection/>
    </xf>
    <xf numFmtId="0" fontId="47" fillId="0" borderId="0" xfId="52" applyFont="1">
      <alignment/>
      <protection/>
    </xf>
    <xf numFmtId="2" fontId="46" fillId="0" borderId="0" xfId="52" applyNumberFormat="1" applyFont="1" applyAlignment="1">
      <alignment/>
      <protection/>
    </xf>
    <xf numFmtId="173" fontId="2" fillId="0" borderId="10" xfId="0" applyNumberFormat="1" applyFont="1" applyBorder="1" applyAlignment="1">
      <alignment horizontal="center" vertical="center"/>
    </xf>
    <xf numFmtId="173" fontId="7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/>
      <protection/>
    </xf>
    <xf numFmtId="173" fontId="2" fillId="0" borderId="10" xfId="0" applyNumberFormat="1" applyFont="1" applyBorder="1" applyAlignment="1">
      <alignment horizontal="center"/>
    </xf>
    <xf numFmtId="173" fontId="7" fillId="33" borderId="10" xfId="52" applyNumberFormat="1" applyFont="1" applyFill="1" applyBorder="1" applyAlignment="1">
      <alignment horizontal="center"/>
      <protection/>
    </xf>
    <xf numFmtId="173" fontId="8" fillId="0" borderId="10" xfId="0" applyNumberFormat="1" applyFont="1" applyBorder="1" applyAlignment="1">
      <alignment horizontal="center" vertical="center"/>
    </xf>
    <xf numFmtId="0" fontId="48" fillId="0" borderId="11" xfId="52" applyFont="1" applyBorder="1" applyAlignment="1">
      <alignment horizontal="center" vertical="center"/>
      <protection/>
    </xf>
    <xf numFmtId="0" fontId="48" fillId="0" borderId="12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vertical="top" wrapText="1"/>
      <protection/>
    </xf>
    <xf numFmtId="0" fontId="4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3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wrapText="1"/>
      <protection/>
    </xf>
    <xf numFmtId="0" fontId="6" fillId="0" borderId="10" xfId="52" applyFont="1" applyBorder="1" applyAlignment="1">
      <alignment horizontal="left" wrapText="1"/>
      <protection/>
    </xf>
    <xf numFmtId="0" fontId="49" fillId="0" borderId="10" xfId="52" applyFont="1" applyBorder="1">
      <alignment/>
      <protection/>
    </xf>
    <xf numFmtId="0" fontId="6" fillId="0" borderId="10" xfId="52" applyFont="1" applyBorder="1" applyAlignment="1">
      <alignment wrapText="1"/>
      <protection/>
    </xf>
    <xf numFmtId="0" fontId="7" fillId="0" borderId="10" xfId="52" applyNumberFormat="1" applyFont="1" applyBorder="1" applyAlignment="1">
      <alignment horizontal="left" wrapText="1"/>
      <protection/>
    </xf>
    <xf numFmtId="0" fontId="2" fillId="0" borderId="10" xfId="52" applyFont="1" applyBorder="1" applyAlignment="1">
      <alignment vertical="top" wrapText="1"/>
      <protection/>
    </xf>
    <xf numFmtId="0" fontId="7" fillId="0" borderId="10" xfId="52" applyNumberFormat="1" applyFont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4"/>
  <sheetViews>
    <sheetView tabSelected="1" zoomScale="85" zoomScaleNormal="85" zoomScalePageLayoutView="0" workbookViewId="0" topLeftCell="A27">
      <selection activeCell="Q39" sqref="Q39"/>
    </sheetView>
  </sheetViews>
  <sheetFormatPr defaultColWidth="9.140625" defaultRowHeight="15"/>
  <cols>
    <col min="1" max="1" width="28.28125" style="1" customWidth="1"/>
    <col min="2" max="2" width="9.140625" style="1" customWidth="1"/>
    <col min="3" max="3" width="50.57421875" style="1" customWidth="1"/>
    <col min="4" max="4" width="25.57421875" style="1" customWidth="1"/>
    <col min="5" max="5" width="21.140625" style="1" customWidth="1"/>
    <col min="6" max="6" width="15.140625" style="1" hidden="1" customWidth="1"/>
    <col min="7" max="7" width="16.421875" style="1" hidden="1" customWidth="1"/>
    <col min="8" max="8" width="10.421875" style="1" hidden="1" customWidth="1"/>
    <col min="9" max="9" width="0.2890625" style="1" hidden="1" customWidth="1"/>
    <col min="10" max="10" width="0.13671875" style="1" hidden="1" customWidth="1"/>
    <col min="11" max="11" width="10.7109375" style="1" hidden="1" customWidth="1"/>
    <col min="12" max="12" width="15.8515625" style="1" hidden="1" customWidth="1"/>
    <col min="13" max="13" width="17.00390625" style="1" hidden="1" customWidth="1"/>
    <col min="14" max="16384" width="9.140625" style="1" customWidth="1"/>
  </cols>
  <sheetData>
    <row r="1" spans="1:6" ht="18" customHeight="1">
      <c r="A1" s="14"/>
      <c r="B1" s="14"/>
      <c r="C1" s="14"/>
      <c r="D1" s="27"/>
      <c r="E1" s="27"/>
      <c r="F1" s="26"/>
    </row>
    <row r="2" spans="1:6" ht="18" customHeight="1">
      <c r="A2" s="14"/>
      <c r="B2" s="14"/>
      <c r="C2" s="14"/>
      <c r="D2" s="27"/>
      <c r="E2" s="27"/>
      <c r="F2" s="26"/>
    </row>
    <row r="3" spans="1:6" ht="18" customHeight="1">
      <c r="A3" s="14"/>
      <c r="B3" s="14"/>
      <c r="C3" s="14"/>
      <c r="D3" s="27"/>
      <c r="E3" s="27"/>
      <c r="F3" s="26"/>
    </row>
    <row r="4" spans="1:5" ht="47.25" customHeight="1">
      <c r="A4" s="39" t="s">
        <v>74</v>
      </c>
      <c r="B4" s="39"/>
      <c r="C4" s="39"/>
      <c r="D4" s="39"/>
      <c r="E4" s="39"/>
    </row>
    <row r="5" spans="1:5" ht="28.5" customHeight="1">
      <c r="A5" s="25"/>
      <c r="B5" s="25"/>
      <c r="C5" s="25"/>
      <c r="D5" s="25"/>
      <c r="E5" s="25"/>
    </row>
    <row r="6" spans="1:5" ht="18.75">
      <c r="A6" s="24"/>
      <c r="B6" s="24"/>
      <c r="C6" s="24"/>
      <c r="D6" s="24"/>
      <c r="E6" s="12" t="s">
        <v>21</v>
      </c>
    </row>
    <row r="7" spans="1:6" ht="27.75" customHeight="1">
      <c r="A7" s="40" t="s">
        <v>67</v>
      </c>
      <c r="B7" s="40" t="s">
        <v>66</v>
      </c>
      <c r="C7" s="40"/>
      <c r="D7" s="40" t="s">
        <v>19</v>
      </c>
      <c r="E7" s="37" t="s">
        <v>18</v>
      </c>
      <c r="F7" s="34" t="s">
        <v>0</v>
      </c>
    </row>
    <row r="8" spans="1:6" ht="30.75" customHeight="1">
      <c r="A8" s="40"/>
      <c r="B8" s="40"/>
      <c r="C8" s="40"/>
      <c r="D8" s="37"/>
      <c r="E8" s="37"/>
      <c r="F8" s="35"/>
    </row>
    <row r="9" spans="1:7" ht="36" customHeight="1">
      <c r="A9" s="18" t="s">
        <v>65</v>
      </c>
      <c r="B9" s="36" t="s">
        <v>64</v>
      </c>
      <c r="C9" s="36"/>
      <c r="D9" s="29">
        <v>235876.6</v>
      </c>
      <c r="E9" s="29">
        <v>202950</v>
      </c>
      <c r="F9" s="20">
        <v>34297.6</v>
      </c>
      <c r="G9" s="19"/>
    </row>
    <row r="10" spans="1:7" ht="15" customHeight="1" hidden="1">
      <c r="A10" s="18" t="s">
        <v>63</v>
      </c>
      <c r="B10" s="36" t="s">
        <v>62</v>
      </c>
      <c r="C10" s="36"/>
      <c r="D10" s="29"/>
      <c r="E10" s="29"/>
      <c r="F10" s="20">
        <v>34297.6</v>
      </c>
      <c r="G10" s="19"/>
    </row>
    <row r="11" spans="1:7" ht="18.75" hidden="1">
      <c r="A11" s="18" t="s">
        <v>61</v>
      </c>
      <c r="B11" s="36" t="s">
        <v>60</v>
      </c>
      <c r="C11" s="36"/>
      <c r="D11" s="29"/>
      <c r="E11" s="29"/>
      <c r="F11" s="20">
        <v>34297.6</v>
      </c>
      <c r="G11" s="19"/>
    </row>
    <row r="12" spans="1:7" ht="18.75" hidden="1">
      <c r="A12" s="18" t="s">
        <v>59</v>
      </c>
      <c r="B12" s="36" t="s">
        <v>58</v>
      </c>
      <c r="C12" s="36"/>
      <c r="D12" s="29"/>
      <c r="E12" s="29"/>
      <c r="F12" s="20">
        <v>34297.6</v>
      </c>
      <c r="G12" s="19"/>
    </row>
    <row r="13" spans="1:7" ht="18.75" hidden="1">
      <c r="A13" s="18" t="s">
        <v>57</v>
      </c>
      <c r="B13" s="36" t="s">
        <v>56</v>
      </c>
      <c r="C13" s="36"/>
      <c r="D13" s="29"/>
      <c r="E13" s="29"/>
      <c r="F13" s="20">
        <v>34297.6</v>
      </c>
      <c r="G13" s="19"/>
    </row>
    <row r="14" spans="1:7" ht="40.5" customHeight="1" hidden="1">
      <c r="A14" s="18" t="s">
        <v>55</v>
      </c>
      <c r="B14" s="38" t="s">
        <v>54</v>
      </c>
      <c r="C14" s="38"/>
      <c r="D14" s="29"/>
      <c r="E14" s="29"/>
      <c r="F14" s="20">
        <v>34297.6</v>
      </c>
      <c r="G14" s="19"/>
    </row>
    <row r="15" spans="1:7" ht="39" customHeight="1" hidden="1">
      <c r="A15" s="18" t="s">
        <v>53</v>
      </c>
      <c r="B15" s="36" t="s">
        <v>52</v>
      </c>
      <c r="C15" s="36"/>
      <c r="D15" s="29"/>
      <c r="E15" s="29"/>
      <c r="F15" s="20">
        <v>34297.6</v>
      </c>
      <c r="G15" s="19"/>
    </row>
    <row r="16" spans="1:7" ht="27" customHeight="1" hidden="1">
      <c r="A16" s="18" t="s">
        <v>51</v>
      </c>
      <c r="B16" s="36" t="s">
        <v>50</v>
      </c>
      <c r="C16" s="36"/>
      <c r="D16" s="29"/>
      <c r="E16" s="29"/>
      <c r="F16" s="20">
        <v>34297.6</v>
      </c>
      <c r="G16" s="19"/>
    </row>
    <row r="17" spans="1:7" ht="28.5" customHeight="1" hidden="1">
      <c r="A17" s="18" t="s">
        <v>49</v>
      </c>
      <c r="B17" s="45" t="s">
        <v>48</v>
      </c>
      <c r="C17" s="45"/>
      <c r="D17" s="29"/>
      <c r="E17" s="29"/>
      <c r="F17" s="20">
        <v>34297.6</v>
      </c>
      <c r="G17" s="19"/>
    </row>
    <row r="18" spans="1:7" ht="27.75" customHeight="1" hidden="1">
      <c r="A18" s="23" t="s">
        <v>47</v>
      </c>
      <c r="B18" s="46" t="s">
        <v>46</v>
      </c>
      <c r="C18" s="46"/>
      <c r="D18" s="29"/>
      <c r="E18" s="29"/>
      <c r="F18" s="20">
        <v>34297.6</v>
      </c>
      <c r="G18" s="19"/>
    </row>
    <row r="19" spans="1:7" ht="19.5" customHeight="1" hidden="1">
      <c r="A19" s="23" t="s">
        <v>45</v>
      </c>
      <c r="B19" s="47" t="s">
        <v>44</v>
      </c>
      <c r="C19" s="47"/>
      <c r="D19" s="29"/>
      <c r="E19" s="29"/>
      <c r="F19" s="20">
        <v>34297.6</v>
      </c>
      <c r="G19" s="19"/>
    </row>
    <row r="20" spans="1:7" ht="15.75" customHeight="1" hidden="1">
      <c r="A20" s="18" t="s">
        <v>43</v>
      </c>
      <c r="B20" s="36" t="s">
        <v>42</v>
      </c>
      <c r="C20" s="36"/>
      <c r="D20" s="29"/>
      <c r="E20" s="29"/>
      <c r="F20" s="20">
        <v>34297.6</v>
      </c>
      <c r="G20" s="19"/>
    </row>
    <row r="21" spans="1:7" ht="12.75" customHeight="1" hidden="1">
      <c r="A21" s="18" t="s">
        <v>41</v>
      </c>
      <c r="B21" s="38" t="s">
        <v>40</v>
      </c>
      <c r="C21" s="38"/>
      <c r="D21" s="29"/>
      <c r="E21" s="29"/>
      <c r="F21" s="20">
        <v>34297.6</v>
      </c>
      <c r="G21" s="19"/>
    </row>
    <row r="22" spans="1:7" ht="27.75" customHeight="1" hidden="1">
      <c r="A22" s="18" t="s">
        <v>39</v>
      </c>
      <c r="B22" s="38" t="s">
        <v>38</v>
      </c>
      <c r="C22" s="38"/>
      <c r="D22" s="29"/>
      <c r="E22" s="29"/>
      <c r="F22" s="20">
        <v>34297.6</v>
      </c>
      <c r="G22" s="19"/>
    </row>
    <row r="23" spans="1:7" ht="27" customHeight="1" hidden="1">
      <c r="A23" s="18" t="s">
        <v>37</v>
      </c>
      <c r="B23" s="38" t="s">
        <v>36</v>
      </c>
      <c r="C23" s="38"/>
      <c r="D23" s="29"/>
      <c r="E23" s="29"/>
      <c r="F23" s="20">
        <v>34297.6</v>
      </c>
      <c r="G23" s="19"/>
    </row>
    <row r="24" spans="1:7" ht="30.75" customHeight="1">
      <c r="A24" s="18" t="s">
        <v>35</v>
      </c>
      <c r="B24" s="36" t="s">
        <v>34</v>
      </c>
      <c r="C24" s="36"/>
      <c r="D24" s="29">
        <v>817011.9</v>
      </c>
      <c r="E24" s="29">
        <f>SUM(E25:E29)</f>
        <v>768838.8</v>
      </c>
      <c r="F24" s="20">
        <v>24235.5</v>
      </c>
      <c r="G24" s="19"/>
    </row>
    <row r="25" spans="1:7" ht="46.5" customHeight="1">
      <c r="A25" s="18" t="s">
        <v>68</v>
      </c>
      <c r="B25" s="38" t="s">
        <v>33</v>
      </c>
      <c r="C25" s="38"/>
      <c r="D25" s="29">
        <v>183192.7</v>
      </c>
      <c r="E25" s="29">
        <v>183192.7</v>
      </c>
      <c r="F25" s="20"/>
      <c r="G25" s="19"/>
    </row>
    <row r="26" spans="1:7" ht="48" customHeight="1">
      <c r="A26" s="18" t="s">
        <v>69</v>
      </c>
      <c r="B26" s="38" t="s">
        <v>32</v>
      </c>
      <c r="C26" s="38"/>
      <c r="D26" s="29">
        <v>258686.9</v>
      </c>
      <c r="E26" s="29">
        <v>211726.7</v>
      </c>
      <c r="F26" s="20">
        <v>9479.7</v>
      </c>
      <c r="G26" s="19"/>
    </row>
    <row r="27" spans="1:7" ht="43.5" customHeight="1">
      <c r="A27" s="18" t="s">
        <v>70</v>
      </c>
      <c r="B27" s="38" t="s">
        <v>31</v>
      </c>
      <c r="C27" s="38"/>
      <c r="D27" s="29">
        <v>368857.3</v>
      </c>
      <c r="E27" s="29">
        <v>367902.9</v>
      </c>
      <c r="F27" s="20">
        <v>913.4</v>
      </c>
      <c r="G27" s="19"/>
    </row>
    <row r="28" spans="1:7" ht="30.75" customHeight="1">
      <c r="A28" s="18" t="s">
        <v>71</v>
      </c>
      <c r="B28" s="38" t="s">
        <v>30</v>
      </c>
      <c r="C28" s="38"/>
      <c r="D28" s="29"/>
      <c r="E28" s="29">
        <v>5892.8</v>
      </c>
      <c r="F28" s="20">
        <v>13717.1</v>
      </c>
      <c r="G28" s="19"/>
    </row>
    <row r="29" spans="1:7" ht="22.5" customHeight="1">
      <c r="A29" s="18" t="s">
        <v>72</v>
      </c>
      <c r="B29" s="38" t="s">
        <v>24</v>
      </c>
      <c r="C29" s="38"/>
      <c r="D29" s="29">
        <v>2304.7</v>
      </c>
      <c r="E29" s="29">
        <v>123.7</v>
      </c>
      <c r="F29" s="22"/>
      <c r="G29" s="19"/>
    </row>
    <row r="30" spans="1:7" ht="27.75" customHeight="1" hidden="1">
      <c r="A30" s="18" t="s">
        <v>29</v>
      </c>
      <c r="B30" s="38" t="s">
        <v>28</v>
      </c>
      <c r="C30" s="38"/>
      <c r="D30" s="21"/>
      <c r="E30" s="21"/>
      <c r="F30" s="22"/>
      <c r="G30" s="19"/>
    </row>
    <row r="31" spans="1:7" ht="37.5" customHeight="1" hidden="1">
      <c r="A31" s="18" t="s">
        <v>27</v>
      </c>
      <c r="B31" s="38" t="s">
        <v>26</v>
      </c>
      <c r="C31" s="38"/>
      <c r="D31" s="21"/>
      <c r="E31" s="21"/>
      <c r="F31" s="20">
        <v>125.3</v>
      </c>
      <c r="G31" s="19"/>
    </row>
    <row r="32" spans="1:7" ht="27" customHeight="1" hidden="1">
      <c r="A32" s="18" t="s">
        <v>25</v>
      </c>
      <c r="B32" s="38" t="s">
        <v>24</v>
      </c>
      <c r="C32" s="38"/>
      <c r="D32" s="21"/>
      <c r="E32" s="21"/>
      <c r="F32" s="20"/>
      <c r="G32" s="19"/>
    </row>
    <row r="33" spans="1:7" ht="27.75" customHeight="1">
      <c r="A33" s="18" t="s">
        <v>23</v>
      </c>
      <c r="B33" s="42" t="s">
        <v>22</v>
      </c>
      <c r="C33" s="43"/>
      <c r="D33" s="17">
        <f>SUM(D9+D24)</f>
        <v>1052888.5</v>
      </c>
      <c r="E33" s="17">
        <f>SUM(E9+E24)</f>
        <v>971788.8</v>
      </c>
      <c r="F33" s="16">
        <f>SUM(F9+F24)</f>
        <v>58533.1</v>
      </c>
      <c r="G33" s="15"/>
    </row>
    <row r="34" spans="1:5" ht="18.75">
      <c r="A34" s="14"/>
      <c r="B34" s="14"/>
      <c r="C34" s="14"/>
      <c r="D34" s="13"/>
      <c r="E34" s="13"/>
    </row>
    <row r="35" spans="1:5" ht="18.75">
      <c r="A35" s="14"/>
      <c r="B35" s="14"/>
      <c r="C35" s="14"/>
      <c r="D35" s="13"/>
      <c r="E35" s="13"/>
    </row>
    <row r="36" spans="1:5" ht="18.75">
      <c r="A36" s="14"/>
      <c r="B36" s="14"/>
      <c r="C36" s="14"/>
      <c r="D36" s="13"/>
      <c r="E36" s="13"/>
    </row>
    <row r="37" spans="1:5" ht="18.75">
      <c r="A37" s="14"/>
      <c r="B37" s="14"/>
      <c r="C37" s="14"/>
      <c r="D37" s="13"/>
      <c r="E37" s="13"/>
    </row>
    <row r="38" spans="1:5" ht="18.75">
      <c r="A38" s="14"/>
      <c r="B38" s="14"/>
      <c r="C38" s="14"/>
      <c r="D38" s="13"/>
      <c r="E38" s="12" t="s">
        <v>21</v>
      </c>
    </row>
    <row r="39" spans="1:13" ht="84" customHeight="1">
      <c r="A39" s="40" t="s">
        <v>20</v>
      </c>
      <c r="B39" s="40"/>
      <c r="C39" s="40"/>
      <c r="D39" s="11" t="s">
        <v>19</v>
      </c>
      <c r="E39" s="11" t="s">
        <v>18</v>
      </c>
      <c r="F39" s="10" t="s">
        <v>0</v>
      </c>
      <c r="G39" s="10" t="s">
        <v>1</v>
      </c>
      <c r="H39" s="6" t="s">
        <v>16</v>
      </c>
      <c r="I39" s="6" t="s">
        <v>17</v>
      </c>
      <c r="J39" s="9" t="s">
        <v>16</v>
      </c>
      <c r="K39" s="6" t="s">
        <v>15</v>
      </c>
      <c r="L39" s="6" t="s">
        <v>14</v>
      </c>
      <c r="M39" s="6" t="s">
        <v>13</v>
      </c>
    </row>
    <row r="40" spans="1:13" ht="21" customHeight="1">
      <c r="A40" s="41" t="s">
        <v>2</v>
      </c>
      <c r="B40" s="41"/>
      <c r="C40" s="41"/>
      <c r="D40" s="28">
        <v>118838.9</v>
      </c>
      <c r="E40" s="31">
        <v>83753.1</v>
      </c>
      <c r="F40" s="8">
        <v>36429.8</v>
      </c>
      <c r="G40" s="8">
        <v>854.1</v>
      </c>
      <c r="H40" s="7">
        <v>33942.7</v>
      </c>
      <c r="I40" s="3">
        <f aca="true" t="shared" si="0" ref="I40:I50">E40+H40</f>
        <v>117695.8</v>
      </c>
      <c r="J40" s="7">
        <v>33942.7</v>
      </c>
      <c r="K40" s="3">
        <f aca="true" t="shared" si="1" ref="K40:K50">E40+J40</f>
        <v>117695.8</v>
      </c>
      <c r="L40" s="6">
        <v>1083</v>
      </c>
      <c r="M40" s="3">
        <f aca="true" t="shared" si="2" ref="M40:M52">K40-L40</f>
        <v>116612.8</v>
      </c>
    </row>
    <row r="41" spans="1:13" ht="21" customHeight="1">
      <c r="A41" s="41" t="s">
        <v>3</v>
      </c>
      <c r="B41" s="41"/>
      <c r="C41" s="41"/>
      <c r="D41" s="28">
        <v>1055.4</v>
      </c>
      <c r="E41" s="30"/>
      <c r="F41" s="8">
        <v>846</v>
      </c>
      <c r="G41" s="8"/>
      <c r="H41" s="7">
        <v>875.7</v>
      </c>
      <c r="I41" s="3">
        <f t="shared" si="0"/>
        <v>875.7</v>
      </c>
      <c r="J41" s="7">
        <v>884.5</v>
      </c>
      <c r="K41" s="3">
        <f t="shared" si="1"/>
        <v>884.5</v>
      </c>
      <c r="L41" s="6"/>
      <c r="M41" s="3">
        <f t="shared" si="2"/>
        <v>884.5</v>
      </c>
    </row>
    <row r="42" spans="1:13" ht="39.75" customHeight="1">
      <c r="A42" s="41" t="s">
        <v>4</v>
      </c>
      <c r="B42" s="41"/>
      <c r="C42" s="41"/>
      <c r="D42" s="28">
        <v>2976.5</v>
      </c>
      <c r="E42" s="31">
        <v>691.8</v>
      </c>
      <c r="F42" s="8">
        <v>771.7</v>
      </c>
      <c r="G42" s="8">
        <v>47.9</v>
      </c>
      <c r="H42" s="7">
        <v>920.4</v>
      </c>
      <c r="I42" s="3">
        <f t="shared" si="0"/>
        <v>1612.1999999999998</v>
      </c>
      <c r="J42" s="7">
        <v>920.4</v>
      </c>
      <c r="K42" s="3">
        <f t="shared" si="1"/>
        <v>1612.1999999999998</v>
      </c>
      <c r="L42" s="6"/>
      <c r="M42" s="3">
        <f t="shared" si="2"/>
        <v>1612.1999999999998</v>
      </c>
    </row>
    <row r="43" spans="1:13" ht="19.5" customHeight="1">
      <c r="A43" s="41" t="s">
        <v>5</v>
      </c>
      <c r="B43" s="41"/>
      <c r="C43" s="41"/>
      <c r="D43" s="28">
        <v>119543.8</v>
      </c>
      <c r="E43" s="31">
        <v>111823.3</v>
      </c>
      <c r="F43" s="8">
        <v>21282.8</v>
      </c>
      <c r="G43" s="8">
        <v>10296.7</v>
      </c>
      <c r="H43" s="7">
        <v>22273.9</v>
      </c>
      <c r="I43" s="3">
        <f t="shared" si="0"/>
        <v>134097.2</v>
      </c>
      <c r="J43" s="7">
        <v>22273.9</v>
      </c>
      <c r="K43" s="3">
        <f t="shared" si="1"/>
        <v>134097.2</v>
      </c>
      <c r="L43" s="6">
        <v>47.9</v>
      </c>
      <c r="M43" s="3">
        <f t="shared" si="2"/>
        <v>134049.30000000002</v>
      </c>
    </row>
    <row r="44" spans="1:13" ht="20.25" customHeight="1">
      <c r="A44" s="41" t="s">
        <v>6</v>
      </c>
      <c r="B44" s="41"/>
      <c r="C44" s="41"/>
      <c r="D44" s="28">
        <v>66592.5</v>
      </c>
      <c r="E44" s="31">
        <v>4884.9</v>
      </c>
      <c r="F44" s="8">
        <v>14160.7</v>
      </c>
      <c r="G44" s="8">
        <v>6</v>
      </c>
      <c r="H44" s="7">
        <v>18337</v>
      </c>
      <c r="I44" s="3">
        <f t="shared" si="0"/>
        <v>23221.9</v>
      </c>
      <c r="J44" s="7">
        <v>18337</v>
      </c>
      <c r="K44" s="3">
        <f t="shared" si="1"/>
        <v>23221.9</v>
      </c>
      <c r="L44" s="6">
        <v>17334.2</v>
      </c>
      <c r="M44" s="3">
        <f t="shared" si="2"/>
        <v>5887.700000000001</v>
      </c>
    </row>
    <row r="45" spans="1:13" ht="21" customHeight="1">
      <c r="A45" s="41" t="s">
        <v>7</v>
      </c>
      <c r="B45" s="41"/>
      <c r="C45" s="41"/>
      <c r="D45" s="28">
        <v>467.7</v>
      </c>
      <c r="E45" s="31">
        <v>467.7</v>
      </c>
      <c r="F45" s="8">
        <v>0</v>
      </c>
      <c r="G45" s="8"/>
      <c r="H45" s="7">
        <v>0</v>
      </c>
      <c r="I45" s="3">
        <f t="shared" si="0"/>
        <v>467.7</v>
      </c>
      <c r="J45" s="7">
        <v>0</v>
      </c>
      <c r="K45" s="3">
        <f t="shared" si="1"/>
        <v>467.7</v>
      </c>
      <c r="L45" s="6">
        <v>110.9</v>
      </c>
      <c r="M45" s="3">
        <f t="shared" si="2"/>
        <v>356.79999999999995</v>
      </c>
    </row>
    <row r="46" spans="1:13" ht="20.25" customHeight="1">
      <c r="A46" s="41" t="s">
        <v>8</v>
      </c>
      <c r="B46" s="41"/>
      <c r="C46" s="41"/>
      <c r="D46" s="31">
        <v>628520.1</v>
      </c>
      <c r="E46" s="31">
        <v>628452.1</v>
      </c>
      <c r="F46" s="8">
        <v>93.2</v>
      </c>
      <c r="G46" s="8"/>
      <c r="H46" s="7">
        <v>64.3</v>
      </c>
      <c r="I46" s="3">
        <f t="shared" si="0"/>
        <v>628516.4</v>
      </c>
      <c r="J46" s="7">
        <v>64.3</v>
      </c>
      <c r="K46" s="3">
        <f t="shared" si="1"/>
        <v>628516.4</v>
      </c>
      <c r="L46" s="6"/>
      <c r="M46" s="3">
        <f t="shared" si="2"/>
        <v>628516.4</v>
      </c>
    </row>
    <row r="47" spans="1:13" ht="21.75" customHeight="1">
      <c r="A47" s="41" t="s">
        <v>73</v>
      </c>
      <c r="B47" s="41"/>
      <c r="C47" s="41"/>
      <c r="D47" s="28">
        <v>62779.6</v>
      </c>
      <c r="E47" s="31">
        <v>39507.3</v>
      </c>
      <c r="F47" s="8">
        <v>39799.3</v>
      </c>
      <c r="G47" s="8"/>
      <c r="H47" s="7">
        <v>20529.9</v>
      </c>
      <c r="I47" s="3">
        <f t="shared" si="0"/>
        <v>60037.200000000004</v>
      </c>
      <c r="J47" s="7">
        <v>20529.9</v>
      </c>
      <c r="K47" s="3">
        <f t="shared" si="1"/>
        <v>60037.200000000004</v>
      </c>
      <c r="L47" s="6"/>
      <c r="M47" s="3">
        <f t="shared" si="2"/>
        <v>60037.200000000004</v>
      </c>
    </row>
    <row r="48" spans="1:13" ht="19.5" customHeight="1">
      <c r="A48" s="41" t="s">
        <v>9</v>
      </c>
      <c r="B48" s="41"/>
      <c r="C48" s="41"/>
      <c r="D48" s="28">
        <v>953.5</v>
      </c>
      <c r="E48" s="31">
        <v>953.5</v>
      </c>
      <c r="F48" s="8">
        <v>0</v>
      </c>
      <c r="G48" s="8"/>
      <c r="H48" s="7">
        <v>0</v>
      </c>
      <c r="I48" s="3">
        <f t="shared" si="0"/>
        <v>953.5</v>
      </c>
      <c r="J48" s="7">
        <v>0</v>
      </c>
      <c r="K48" s="3">
        <f t="shared" si="1"/>
        <v>953.5</v>
      </c>
      <c r="L48" s="6"/>
      <c r="M48" s="3">
        <f t="shared" si="2"/>
        <v>953.5</v>
      </c>
    </row>
    <row r="49" spans="1:13" ht="20.25" customHeight="1">
      <c r="A49" s="41" t="s">
        <v>10</v>
      </c>
      <c r="B49" s="41"/>
      <c r="C49" s="41"/>
      <c r="D49" s="28">
        <v>43863.7</v>
      </c>
      <c r="E49" s="31">
        <v>41503.5</v>
      </c>
      <c r="F49" s="8">
        <v>793</v>
      </c>
      <c r="G49" s="8"/>
      <c r="H49" s="7">
        <v>1633.5</v>
      </c>
      <c r="I49" s="3">
        <f t="shared" si="0"/>
        <v>43137</v>
      </c>
      <c r="J49" s="7">
        <v>1633.5</v>
      </c>
      <c r="K49" s="3">
        <f t="shared" si="1"/>
        <v>43137</v>
      </c>
      <c r="L49" s="6"/>
      <c r="M49" s="3">
        <f t="shared" si="2"/>
        <v>43137</v>
      </c>
    </row>
    <row r="50" spans="1:13" ht="19.5" customHeight="1">
      <c r="A50" s="41" t="s">
        <v>11</v>
      </c>
      <c r="B50" s="41"/>
      <c r="C50" s="41"/>
      <c r="D50" s="28">
        <v>15440.5</v>
      </c>
      <c r="E50" s="31">
        <v>8426.8</v>
      </c>
      <c r="F50" s="8">
        <v>3996.2</v>
      </c>
      <c r="G50" s="8"/>
      <c r="H50" s="7">
        <v>3717.8</v>
      </c>
      <c r="I50" s="3">
        <f t="shared" si="0"/>
        <v>12144.599999999999</v>
      </c>
      <c r="J50" s="7">
        <v>3717.8</v>
      </c>
      <c r="K50" s="3">
        <f t="shared" si="1"/>
        <v>12144.599999999999</v>
      </c>
      <c r="L50" s="6">
        <v>537.5</v>
      </c>
      <c r="M50" s="3">
        <f t="shared" si="2"/>
        <v>11607.099999999999</v>
      </c>
    </row>
    <row r="51" spans="1:13" ht="43.5" customHeight="1">
      <c r="A51" s="41" t="s">
        <v>76</v>
      </c>
      <c r="B51" s="41"/>
      <c r="C51" s="41"/>
      <c r="D51" s="28"/>
      <c r="E51" s="32">
        <v>51324.8</v>
      </c>
      <c r="F51" s="32" t="s">
        <v>75</v>
      </c>
      <c r="G51" s="32" t="s">
        <v>75</v>
      </c>
      <c r="H51" s="32" t="s">
        <v>75</v>
      </c>
      <c r="I51" s="32" t="s">
        <v>75</v>
      </c>
      <c r="J51" s="32" t="s">
        <v>75</v>
      </c>
      <c r="K51" s="32" t="s">
        <v>75</v>
      </c>
      <c r="L51" s="32" t="s">
        <v>75</v>
      </c>
      <c r="M51" s="32" t="s">
        <v>75</v>
      </c>
    </row>
    <row r="52" spans="1:13" ht="22.5" customHeight="1">
      <c r="A52" s="44" t="s">
        <v>12</v>
      </c>
      <c r="B52" s="44"/>
      <c r="C52" s="44"/>
      <c r="D52" s="33">
        <f aca="true" t="shared" si="3" ref="D52:L52">SUM(D40:D51)</f>
        <v>1061032.1999999997</v>
      </c>
      <c r="E52" s="5">
        <f t="shared" si="3"/>
        <v>971788.8000000002</v>
      </c>
      <c r="F52" s="4">
        <f t="shared" si="3"/>
        <v>118172.7</v>
      </c>
      <c r="G52" s="4">
        <f t="shared" si="3"/>
        <v>11204.7</v>
      </c>
      <c r="H52" s="4">
        <f t="shared" si="3"/>
        <v>102295.2</v>
      </c>
      <c r="I52" s="4">
        <f t="shared" si="3"/>
        <v>1022759.2000000001</v>
      </c>
      <c r="J52" s="4">
        <f t="shared" si="3"/>
        <v>102304.00000000001</v>
      </c>
      <c r="K52" s="4">
        <f t="shared" si="3"/>
        <v>1022768</v>
      </c>
      <c r="L52" s="4">
        <f t="shared" si="3"/>
        <v>19113.500000000004</v>
      </c>
      <c r="M52" s="3">
        <f t="shared" si="2"/>
        <v>1003654.5</v>
      </c>
    </row>
    <row r="54" spans="4:5" ht="15">
      <c r="D54" s="2"/>
      <c r="E54" s="2"/>
    </row>
  </sheetData>
  <sheetProtection/>
  <mergeCells count="45">
    <mergeCell ref="A52:C52"/>
    <mergeCell ref="A47:C47"/>
    <mergeCell ref="A48:C48"/>
    <mergeCell ref="A49:C49"/>
    <mergeCell ref="A50:C50"/>
    <mergeCell ref="A51:C51"/>
    <mergeCell ref="A46:C46"/>
    <mergeCell ref="B16:C16"/>
    <mergeCell ref="B17:C17"/>
    <mergeCell ref="B18:C18"/>
    <mergeCell ref="B19:C19"/>
    <mergeCell ref="B20:C20"/>
    <mergeCell ref="B29:C29"/>
    <mergeCell ref="B28:C28"/>
    <mergeCell ref="B25:C25"/>
    <mergeCell ref="B26:C26"/>
    <mergeCell ref="A45:C45"/>
    <mergeCell ref="B27:C27"/>
    <mergeCell ref="B30:C30"/>
    <mergeCell ref="B33:C33"/>
    <mergeCell ref="A39:C39"/>
    <mergeCell ref="A40:C40"/>
    <mergeCell ref="A41:C41"/>
    <mergeCell ref="A42:C42"/>
    <mergeCell ref="A43:C43"/>
    <mergeCell ref="A44:C44"/>
    <mergeCell ref="A4:E4"/>
    <mergeCell ref="A7:A8"/>
    <mergeCell ref="B7:C8"/>
    <mergeCell ref="D7:D8"/>
    <mergeCell ref="B32:C32"/>
    <mergeCell ref="B21:C21"/>
    <mergeCell ref="B22:C22"/>
    <mergeCell ref="B23:C23"/>
    <mergeCell ref="B24:C24"/>
    <mergeCell ref="B31:C31"/>
    <mergeCell ref="F7:F8"/>
    <mergeCell ref="B11:C11"/>
    <mergeCell ref="B12:C12"/>
    <mergeCell ref="B15:C15"/>
    <mergeCell ref="E7:E8"/>
    <mergeCell ref="B9:C9"/>
    <mergeCell ref="B10:C10"/>
    <mergeCell ref="B14:C14"/>
    <mergeCell ref="B13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user1411</dc:creator>
  <cp:keywords/>
  <dc:description/>
  <cp:lastModifiedBy>Г.В.Кокшарова</cp:lastModifiedBy>
  <cp:lastPrinted>2021-11-12T11:53:45Z</cp:lastPrinted>
  <dcterms:created xsi:type="dcterms:W3CDTF">2019-11-13T10:38:45Z</dcterms:created>
  <dcterms:modified xsi:type="dcterms:W3CDTF">2021-11-12T12:28:16Z</dcterms:modified>
  <cp:category/>
  <cp:version/>
  <cp:contentType/>
  <cp:contentStatus/>
</cp:coreProperties>
</file>