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5195" windowHeight="8055" activeTab="0"/>
  </bookViews>
  <sheets>
    <sheet name="прогноз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<sst xmlns="http://schemas.openxmlformats.org/spreadsheetml/2006/main" count="61" uniqueCount="41">
  <si>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Показатели</t>
  </si>
  <si>
    <t>Единица измерения</t>
  </si>
  <si>
    <t>Производство продукции сельского хозяйства во всех категориях хозяйств</t>
  </si>
  <si>
    <t>Инвестиции в основной капитал за счет всех источников финансирования</t>
  </si>
  <si>
    <t>Прибыль прибыльных  предприятий до налогообложения (без сельского хозяйства)</t>
  </si>
  <si>
    <t>Кадастровая стоимость земли по категориям земель</t>
  </si>
  <si>
    <t>Оборот розничной торговли</t>
  </si>
  <si>
    <t>Объем платных услуг населению</t>
  </si>
  <si>
    <t>Оборот общественного питания</t>
  </si>
  <si>
    <t>человек</t>
  </si>
  <si>
    <t>тыс. рублей</t>
  </si>
  <si>
    <t>Численность учащихся в высших учебных заведениях (дневная форма обучения)</t>
  </si>
  <si>
    <t>Обрабатывающие производства</t>
  </si>
  <si>
    <t>рублей</t>
  </si>
  <si>
    <t>Среднемесячная заработная плата по крупным, средним и малым предприятиям</t>
  </si>
  <si>
    <t>Фонд заработной платы по крупным, средним и малым предприятиям района</t>
  </si>
  <si>
    <t>млн. руб.</t>
  </si>
  <si>
    <t>млн. рублей</t>
  </si>
  <si>
    <t>тыс. человек</t>
  </si>
  <si>
    <t>Численность населения на начало года</t>
  </si>
  <si>
    <t xml:space="preserve">Приложение № 1 </t>
  </si>
  <si>
    <t>Добыча полезных ископаемых</t>
  </si>
  <si>
    <t>Кроме того,           Лесозаготовки</t>
  </si>
  <si>
    <t>Остаточная балансовая стоимость  основных фондов на конец года по крупным и средним  коммерческим организациям, не включая организации сельского  хозяйства, с учетом  стоимости основных  фондов  структурных  подразделений, находящихся на территории муниципального образования</t>
  </si>
  <si>
    <t>млн.  рублей</t>
  </si>
  <si>
    <t>2014 год факт</t>
  </si>
  <si>
    <t>2018 год прогноз</t>
  </si>
  <si>
    <t>Численность населения до 18 лет (17 лет  включительно), на начало года</t>
  </si>
  <si>
    <t xml:space="preserve">% </t>
  </si>
  <si>
    <t>Объем отгруженных товаров собственного производства, выполненных работ и услуг собственными силами: в т.ч</t>
  </si>
  <si>
    <t>2015 год факт</t>
  </si>
  <si>
    <t>2019 год прогноз</t>
  </si>
  <si>
    <t>Кадастровая стоимость  строений, помещений и сооружений,  принадлежащих физическим лицам</t>
  </si>
  <si>
    <t xml:space="preserve"> Прогноз</t>
  </si>
  <si>
    <t>социально-экономического развития Никольского муниципального района  на 2018 год   и плановый период 2019 и 2020 годов.</t>
  </si>
  <si>
    <t>2020 год прогноз</t>
  </si>
  <si>
    <t>2016 год факт</t>
  </si>
  <si>
    <t>2017 год оценка</t>
  </si>
  <si>
    <t xml:space="preserve">Среднесписочная численность работников   организаций  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</si>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</sst>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i/>
      <sz val="12"/>
      <color indexed="10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184" fontId="8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84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184" fontId="3" fillId="0" borderId="1" xfId="0" applyNumberFormat="1" applyFont="1" applyFill="1" applyBorder="1" applyAlignment="1">
      <alignment horizontal="left" vertical="center" wrapText="1"/>
    </xf>
    <xf numFmtId="18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4" fontId="8" fillId="0" borderId="1" xfId="0" applyNumberFormat="1" applyFont="1" applyFill="1" applyBorder="1" applyAlignment="1">
      <alignment horizontal="left" vertical="center" wrapText="1"/>
    </xf>
    <xf numFmtId="184" fontId="8" fillId="0" borderId="1" xfId="0" applyNumberFormat="1" applyFont="1" applyFill="1" applyBorder="1" applyAlignment="1">
      <alignment horizontal="center" vertical="center"/>
    </xf>
    <xf numFmtId="184" fontId="8" fillId="0" borderId="1" xfId="0" applyNumberFormat="1" applyFont="1" applyFill="1" applyBorder="1" applyAlignment="1" quotePrefix="1">
      <alignment horizontal="center" vertical="center" wrapText="1" shrinkToFit="1"/>
    </xf>
    <xf numFmtId="184" fontId="8" fillId="0" borderId="1" xfId="0" applyNumberFormat="1" applyFont="1" applyFill="1" applyBorder="1" applyAlignment="1" quotePrefix="1">
      <alignment horizontal="center" vertical="center" wrapText="1" shrinkToFit="1"/>
    </xf>
    <xf numFmtId="184" fontId="8" fillId="0" borderId="1" xfId="0" applyNumberFormat="1" applyFont="1" applyFill="1" applyBorder="1" applyAlignment="1">
      <alignment horizontal="center" vertical="center"/>
    </xf>
    <xf numFmtId="184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84" fontId="5" fillId="0" borderId="1" xfId="0" applyNumberFormat="1" applyFont="1" applyFill="1" applyBorder="1" applyAlignment="1">
      <alignment horizontal="center" vertical="center"/>
    </xf>
    <xf numFmtId="18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84" fontId="8" fillId="0" borderId="1" xfId="0" applyNumberFormat="1" applyFont="1" applyFill="1" applyBorder="1" applyAlignment="1">
      <alignment/>
    </xf>
    <xf numFmtId="185" fontId="8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84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75" zoomScaleNormal="75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33" sqref="B33"/>
    </sheetView>
  </sheetViews>
  <sheetFormatPr defaultColWidth="9.140625" defaultRowHeight="12.75"/>
  <cols>
    <col min="1" max="1" width="32.7109375" style="3" customWidth="1"/>
    <col min="2" max="2" width="13.421875" style="4" customWidth="1"/>
    <col min="3" max="3" width="10.28125" style="5" customWidth="1"/>
    <col min="4" max="4" width="10.00390625" style="5" customWidth="1"/>
    <col min="5" max="5" width="10.57421875" style="5" customWidth="1"/>
    <col min="6" max="6" width="9.00390625" style="5" customWidth="1"/>
    <col min="7" max="7" width="10.7109375" style="5" customWidth="1"/>
    <col min="8" max="8" width="9.00390625" style="5" customWidth="1"/>
    <col min="9" max="9" width="10.00390625" style="5" customWidth="1"/>
    <col min="10" max="10" width="9.00390625" style="5" customWidth="1"/>
    <col min="11" max="11" width="10.140625" style="5" customWidth="1"/>
    <col min="12" max="12" width="9.00390625" style="5" customWidth="1"/>
    <col min="13" max="13" width="9.8515625" style="5" customWidth="1"/>
    <col min="14" max="14" width="10.28125" style="5" customWidth="1"/>
    <col min="15" max="15" width="11.28125" style="16" customWidth="1"/>
    <col min="16" max="16" width="9.140625" style="2" customWidth="1"/>
    <col min="17" max="16384" width="9.140625" style="1" customWidth="1"/>
  </cols>
  <sheetData>
    <row r="1" spans="1:14" ht="18.75" customHeight="1">
      <c r="A1" s="43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s="2" customFormat="1" ht="18.75" customHeight="1">
      <c r="A2" s="45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6"/>
    </row>
    <row r="3" spans="1:15" s="2" customFormat="1" ht="25.5" customHeight="1">
      <c r="A3" s="47" t="s">
        <v>34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16"/>
    </row>
    <row r="4" spans="1:16" ht="18.75" customHeight="1">
      <c r="A4" s="49" t="s">
        <v>0</v>
      </c>
      <c r="B4" s="49" t="s">
        <v>1</v>
      </c>
      <c r="C4" s="38" t="s">
        <v>25</v>
      </c>
      <c r="D4" s="41" t="s">
        <v>28</v>
      </c>
      <c r="E4" s="38" t="s">
        <v>30</v>
      </c>
      <c r="F4" s="38" t="s">
        <v>28</v>
      </c>
      <c r="G4" s="38" t="s">
        <v>36</v>
      </c>
      <c r="H4" s="38" t="s">
        <v>28</v>
      </c>
      <c r="I4" s="38" t="s">
        <v>37</v>
      </c>
      <c r="J4" s="38" t="s">
        <v>28</v>
      </c>
      <c r="K4" s="38" t="s">
        <v>26</v>
      </c>
      <c r="L4" s="38" t="s">
        <v>28</v>
      </c>
      <c r="M4" s="41" t="s">
        <v>31</v>
      </c>
      <c r="N4" s="41" t="s">
        <v>28</v>
      </c>
      <c r="O4" s="38" t="s">
        <v>35</v>
      </c>
      <c r="P4" s="38" t="s">
        <v>28</v>
      </c>
    </row>
    <row r="5" spans="1:16" s="6" customFormat="1" ht="22.5" customHeight="1">
      <c r="A5" s="50"/>
      <c r="B5" s="40"/>
      <c r="C5" s="40"/>
      <c r="D5" s="42"/>
      <c r="E5" s="40"/>
      <c r="F5" s="40"/>
      <c r="G5" s="40"/>
      <c r="H5" s="40"/>
      <c r="I5" s="40"/>
      <c r="J5" s="40"/>
      <c r="K5" s="40"/>
      <c r="L5" s="40"/>
      <c r="M5" s="42"/>
      <c r="N5" s="42"/>
      <c r="O5" s="39"/>
      <c r="P5" s="40"/>
    </row>
    <row r="6" spans="1:16" s="8" customFormat="1" ht="71.25" customHeight="1">
      <c r="A6" s="17" t="s">
        <v>29</v>
      </c>
      <c r="B6" s="7" t="s">
        <v>17</v>
      </c>
      <c r="C6" s="7">
        <v>658.474</v>
      </c>
      <c r="D6" s="7">
        <v>109.8375786240988</v>
      </c>
      <c r="E6" s="7">
        <v>676.003</v>
      </c>
      <c r="F6" s="7">
        <f>SUM(E6/C6*100)</f>
        <v>102.66206410579612</v>
      </c>
      <c r="G6" s="7">
        <v>704.5</v>
      </c>
      <c r="H6" s="7">
        <f>SUM(G6/E6*100)</f>
        <v>104.21551383647704</v>
      </c>
      <c r="I6" s="7">
        <v>715.9</v>
      </c>
      <c r="J6" s="7">
        <f>SUM(I6/G6*100)</f>
        <v>101.6181689141235</v>
      </c>
      <c r="K6" s="7">
        <v>739.1</v>
      </c>
      <c r="L6" s="7">
        <f>SUM(K6/I6*100)</f>
        <v>103.24067607207712</v>
      </c>
      <c r="M6" s="18">
        <v>764.4</v>
      </c>
      <c r="N6" s="7">
        <f>SUM(M6/K6*100)</f>
        <v>103.4230821269111</v>
      </c>
      <c r="O6" s="19">
        <v>796.6</v>
      </c>
      <c r="P6" s="7">
        <f>SUM(O6/M6*100)</f>
        <v>104.21245421245422</v>
      </c>
    </row>
    <row r="7" spans="1:16" s="9" customFormat="1" ht="21.75" customHeight="1">
      <c r="A7" s="20" t="s">
        <v>12</v>
      </c>
      <c r="B7" s="7" t="s">
        <v>17</v>
      </c>
      <c r="C7" s="21">
        <v>584.934</v>
      </c>
      <c r="D7" s="7">
        <v>110.53009779764966</v>
      </c>
      <c r="E7" s="7">
        <v>600.707</v>
      </c>
      <c r="F7" s="7">
        <f aca="true" t="shared" si="0" ref="F7:F26">SUM(E7/C7*100)</f>
        <v>102.69654354166452</v>
      </c>
      <c r="G7" s="7">
        <v>628.4</v>
      </c>
      <c r="H7" s="7">
        <f aca="true" t="shared" si="1" ref="H7:H26">SUM(G7/E7*100)</f>
        <v>104.61006780343828</v>
      </c>
      <c r="I7" s="7">
        <v>635.1</v>
      </c>
      <c r="J7" s="7">
        <f aca="true" t="shared" si="2" ref="J7:J26">SUM(I7/G7*100)</f>
        <v>101.06619987269256</v>
      </c>
      <c r="K7" s="7">
        <v>653.3</v>
      </c>
      <c r="L7" s="7">
        <f aca="true" t="shared" si="3" ref="L7:L26">SUM(K7/I7*100)</f>
        <v>102.86569044245</v>
      </c>
      <c r="M7" s="21">
        <v>673.3</v>
      </c>
      <c r="N7" s="7">
        <f aca="true" t="shared" si="4" ref="N7:N26">SUM(M7/K7*100)</f>
        <v>103.06138068268788</v>
      </c>
      <c r="O7" s="19">
        <v>700.8</v>
      </c>
      <c r="P7" s="7">
        <f aca="true" t="shared" si="5" ref="P7:P26">SUM(O7/M7*100)</f>
        <v>104.08436061191149</v>
      </c>
    </row>
    <row r="8" spans="1:16" s="9" customFormat="1" ht="52.5" customHeight="1">
      <c r="A8" s="20" t="s">
        <v>39</v>
      </c>
      <c r="B8" s="7" t="s">
        <v>17</v>
      </c>
      <c r="C8" s="22">
        <v>64.1</v>
      </c>
      <c r="D8" s="7">
        <v>109</v>
      </c>
      <c r="E8" s="7">
        <v>65.1</v>
      </c>
      <c r="F8" s="7">
        <f t="shared" si="0"/>
        <v>101.56006240249611</v>
      </c>
      <c r="G8" s="7">
        <v>63.9</v>
      </c>
      <c r="H8" s="7">
        <f t="shared" si="1"/>
        <v>98.15668202764978</v>
      </c>
      <c r="I8" s="7">
        <v>68.8</v>
      </c>
      <c r="J8" s="7">
        <f t="shared" si="2"/>
        <v>107.66823161189359</v>
      </c>
      <c r="K8" s="7">
        <v>72.1</v>
      </c>
      <c r="L8" s="7">
        <f t="shared" si="3"/>
        <v>104.79651162790698</v>
      </c>
      <c r="M8" s="22">
        <v>76.2</v>
      </c>
      <c r="N8" s="7">
        <f t="shared" si="4"/>
        <v>105.6865464632455</v>
      </c>
      <c r="O8" s="21">
        <v>80</v>
      </c>
      <c r="P8" s="7">
        <f t="shared" si="5"/>
        <v>104.98687664041995</v>
      </c>
    </row>
    <row r="9" spans="1:16" s="9" customFormat="1" ht="66" customHeight="1">
      <c r="A9" s="20" t="s">
        <v>40</v>
      </c>
      <c r="B9" s="7" t="s">
        <v>17</v>
      </c>
      <c r="C9" s="22">
        <v>8.6</v>
      </c>
      <c r="D9" s="7">
        <v>100</v>
      </c>
      <c r="E9" s="7">
        <v>8.9</v>
      </c>
      <c r="F9" s="7">
        <f t="shared" si="0"/>
        <v>103.48837209302326</v>
      </c>
      <c r="G9" s="7">
        <v>10.2</v>
      </c>
      <c r="H9" s="7">
        <f t="shared" si="1"/>
        <v>114.6067415730337</v>
      </c>
      <c r="I9" s="7">
        <v>10</v>
      </c>
      <c r="J9" s="7">
        <f t="shared" si="2"/>
        <v>98.03921568627452</v>
      </c>
      <c r="K9" s="7">
        <v>11.7</v>
      </c>
      <c r="L9" s="7">
        <f t="shared" si="3"/>
        <v>117</v>
      </c>
      <c r="M9" s="22">
        <v>12.8</v>
      </c>
      <c r="N9" s="7">
        <f t="shared" si="4"/>
        <v>109.40170940170941</v>
      </c>
      <c r="O9" s="19">
        <v>13.3</v>
      </c>
      <c r="P9" s="7">
        <f t="shared" si="5"/>
        <v>103.90625</v>
      </c>
    </row>
    <row r="10" spans="1:16" s="9" customFormat="1" ht="23.25" customHeight="1">
      <c r="A10" s="20" t="s">
        <v>21</v>
      </c>
      <c r="B10" s="7" t="s">
        <v>17</v>
      </c>
      <c r="C10" s="22">
        <v>0.794</v>
      </c>
      <c r="D10" s="7">
        <v>28.28642679016744</v>
      </c>
      <c r="E10" s="7">
        <v>1.345</v>
      </c>
      <c r="F10" s="7">
        <f t="shared" si="0"/>
        <v>169.3954659949622</v>
      </c>
      <c r="G10" s="7">
        <v>2</v>
      </c>
      <c r="H10" s="7">
        <f t="shared" si="1"/>
        <v>148.69888475836433</v>
      </c>
      <c r="I10" s="7">
        <v>2</v>
      </c>
      <c r="J10" s="7">
        <f t="shared" si="2"/>
        <v>100</v>
      </c>
      <c r="K10" s="7">
        <v>2</v>
      </c>
      <c r="L10" s="7">
        <f t="shared" si="3"/>
        <v>100</v>
      </c>
      <c r="M10" s="22">
        <v>2.1</v>
      </c>
      <c r="N10" s="7">
        <f t="shared" si="4"/>
        <v>105</v>
      </c>
      <c r="O10" s="19">
        <v>2.5</v>
      </c>
      <c r="P10" s="7">
        <f t="shared" si="5"/>
        <v>119.04761904761905</v>
      </c>
    </row>
    <row r="11" spans="1:16" s="9" customFormat="1" ht="32.25" customHeight="1">
      <c r="A11" s="20" t="s">
        <v>22</v>
      </c>
      <c r="B11" s="7" t="s">
        <v>17</v>
      </c>
      <c r="C11" s="23">
        <v>295.709</v>
      </c>
      <c r="D11" s="7">
        <v>147.28597613213</v>
      </c>
      <c r="E11" s="7">
        <v>264.3</v>
      </c>
      <c r="F11" s="7">
        <f t="shared" si="0"/>
        <v>89.37840917929452</v>
      </c>
      <c r="G11" s="7">
        <v>266.2</v>
      </c>
      <c r="H11" s="7">
        <f t="shared" si="1"/>
        <v>100.71888006053726</v>
      </c>
      <c r="I11" s="7">
        <v>272.1</v>
      </c>
      <c r="J11" s="7">
        <f t="shared" si="2"/>
        <v>102.21637866265966</v>
      </c>
      <c r="K11" s="7">
        <v>286</v>
      </c>
      <c r="L11" s="7">
        <f t="shared" si="3"/>
        <v>105.10841602352075</v>
      </c>
      <c r="M11" s="23">
        <v>297.2</v>
      </c>
      <c r="N11" s="7">
        <f t="shared" si="4"/>
        <v>103.9160839160839</v>
      </c>
      <c r="O11" s="19">
        <v>309.2</v>
      </c>
      <c r="P11" s="7">
        <f t="shared" si="5"/>
        <v>104.03768506056528</v>
      </c>
    </row>
    <row r="12" spans="1:16" s="11" customFormat="1" ht="48.75" customHeight="1">
      <c r="A12" s="15" t="s">
        <v>2</v>
      </c>
      <c r="B12" s="10" t="s">
        <v>24</v>
      </c>
      <c r="C12" s="24">
        <v>732.276</v>
      </c>
      <c r="D12" s="7">
        <v>110.11503586412235</v>
      </c>
      <c r="E12" s="7">
        <v>785.9</v>
      </c>
      <c r="F12" s="7">
        <f t="shared" si="0"/>
        <v>107.32292195838728</v>
      </c>
      <c r="G12" s="7">
        <v>780.796</v>
      </c>
      <c r="H12" s="7">
        <f t="shared" si="1"/>
        <v>99.35055350553506</v>
      </c>
      <c r="I12" s="7">
        <v>789.463</v>
      </c>
      <c r="J12" s="7">
        <f t="shared" si="2"/>
        <v>101.11002105543572</v>
      </c>
      <c r="K12" s="7">
        <v>798.536</v>
      </c>
      <c r="L12" s="7">
        <f t="shared" si="3"/>
        <v>101.14926222001537</v>
      </c>
      <c r="M12" s="25">
        <v>807.823</v>
      </c>
      <c r="N12" s="7">
        <f>SUM(M12/K12*100)</f>
        <v>101.16300329603175</v>
      </c>
      <c r="O12" s="24">
        <v>817.418</v>
      </c>
      <c r="P12" s="7">
        <f t="shared" si="5"/>
        <v>101.18776019004163</v>
      </c>
    </row>
    <row r="13" spans="1:16" s="12" customFormat="1" ht="51.75" customHeight="1">
      <c r="A13" s="26" t="s">
        <v>3</v>
      </c>
      <c r="B13" s="27" t="s">
        <v>17</v>
      </c>
      <c r="C13" s="21">
        <v>159.6</v>
      </c>
      <c r="D13" s="7">
        <v>66.5</v>
      </c>
      <c r="E13" s="7">
        <v>116.8</v>
      </c>
      <c r="F13" s="7">
        <f t="shared" si="0"/>
        <v>73.1829573934837</v>
      </c>
      <c r="G13" s="7">
        <v>101.6</v>
      </c>
      <c r="H13" s="7">
        <f t="shared" si="1"/>
        <v>86.986301369863</v>
      </c>
      <c r="I13" s="7">
        <v>74.6</v>
      </c>
      <c r="J13" s="7">
        <f t="shared" si="2"/>
        <v>73.4251968503937</v>
      </c>
      <c r="K13" s="7">
        <v>77.1</v>
      </c>
      <c r="L13" s="7">
        <f t="shared" si="3"/>
        <v>103.35120643431634</v>
      </c>
      <c r="M13" s="7">
        <v>80.2</v>
      </c>
      <c r="N13" s="7">
        <f t="shared" si="4"/>
        <v>104.02075226977952</v>
      </c>
      <c r="O13" s="28">
        <v>84</v>
      </c>
      <c r="P13" s="7">
        <f t="shared" si="5"/>
        <v>104.73815461346634</v>
      </c>
    </row>
    <row r="14" spans="1:16" s="8" customFormat="1" ht="64.5" customHeight="1">
      <c r="A14" s="26" t="s">
        <v>4</v>
      </c>
      <c r="B14" s="27" t="s">
        <v>10</v>
      </c>
      <c r="C14" s="21">
        <v>28129</v>
      </c>
      <c r="D14" s="7">
        <v>103.63762042597313</v>
      </c>
      <c r="E14" s="7">
        <v>108077</v>
      </c>
      <c r="F14" s="7">
        <f t="shared" si="0"/>
        <v>384.21913327882254</v>
      </c>
      <c r="G14" s="7">
        <v>174</v>
      </c>
      <c r="H14" s="7">
        <f t="shared" si="1"/>
        <v>0.1609963266930059</v>
      </c>
      <c r="I14" s="7">
        <v>2740</v>
      </c>
      <c r="J14" s="7">
        <f t="shared" si="2"/>
        <v>1574.712643678161</v>
      </c>
      <c r="K14" s="7">
        <v>2710</v>
      </c>
      <c r="L14" s="7">
        <f t="shared" si="3"/>
        <v>98.90510948905109</v>
      </c>
      <c r="M14" s="7">
        <v>2940</v>
      </c>
      <c r="N14" s="7">
        <f t="shared" si="4"/>
        <v>108.4870848708487</v>
      </c>
      <c r="O14" s="19">
        <v>2940</v>
      </c>
      <c r="P14" s="7">
        <f t="shared" si="5"/>
        <v>100</v>
      </c>
    </row>
    <row r="15" spans="1:16" s="8" customFormat="1" ht="180" customHeight="1">
      <c r="A15" s="26" t="s">
        <v>23</v>
      </c>
      <c r="B15" s="27" t="s">
        <v>17</v>
      </c>
      <c r="C15" s="21">
        <v>35</v>
      </c>
      <c r="D15" s="7">
        <v>93.33333333333333</v>
      </c>
      <c r="E15" s="7">
        <v>46.5</v>
      </c>
      <c r="F15" s="7">
        <f t="shared" si="0"/>
        <v>132.85714285714286</v>
      </c>
      <c r="G15" s="7">
        <v>52</v>
      </c>
      <c r="H15" s="7">
        <f t="shared" si="1"/>
        <v>111.8279569892473</v>
      </c>
      <c r="I15" s="7">
        <v>49.3</v>
      </c>
      <c r="J15" s="7">
        <f t="shared" si="2"/>
        <v>94.8076923076923</v>
      </c>
      <c r="K15" s="7">
        <v>48.5</v>
      </c>
      <c r="L15" s="7">
        <f t="shared" si="3"/>
        <v>98.37728194726168</v>
      </c>
      <c r="M15" s="7">
        <v>47.3</v>
      </c>
      <c r="N15" s="7">
        <f t="shared" si="4"/>
        <v>97.52577319587628</v>
      </c>
      <c r="O15" s="19">
        <v>45.3</v>
      </c>
      <c r="P15" s="7">
        <f t="shared" si="5"/>
        <v>95.77167019027483</v>
      </c>
    </row>
    <row r="16" spans="1:16" s="11" customFormat="1" ht="36.75" customHeight="1">
      <c r="A16" s="15" t="s">
        <v>5</v>
      </c>
      <c r="B16" s="10" t="s">
        <v>17</v>
      </c>
      <c r="C16" s="7">
        <v>3013.467</v>
      </c>
      <c r="D16" s="7">
        <v>182.97569648107196</v>
      </c>
      <c r="E16" s="7">
        <v>3231.4</v>
      </c>
      <c r="F16" s="7">
        <f t="shared" si="0"/>
        <v>107.23196902438288</v>
      </c>
      <c r="G16" s="7">
        <v>3319.1</v>
      </c>
      <c r="H16" s="7">
        <f t="shared" si="1"/>
        <v>102.71399393451755</v>
      </c>
      <c r="I16" s="7">
        <v>3402</v>
      </c>
      <c r="J16" s="7">
        <f t="shared" si="2"/>
        <v>102.49766502967672</v>
      </c>
      <c r="K16" s="7">
        <v>3487</v>
      </c>
      <c r="L16" s="7">
        <f t="shared" si="3"/>
        <v>102.49853027630806</v>
      </c>
      <c r="M16" s="29">
        <v>3592</v>
      </c>
      <c r="N16" s="7">
        <f t="shared" si="4"/>
        <v>103.011184399197</v>
      </c>
      <c r="O16" s="30">
        <v>3700</v>
      </c>
      <c r="P16" s="7">
        <f t="shared" si="5"/>
        <v>103.00668151447661</v>
      </c>
    </row>
    <row r="17" spans="1:16" s="13" customFormat="1" ht="69" customHeight="1">
      <c r="A17" s="15" t="s">
        <v>32</v>
      </c>
      <c r="B17" s="10" t="s">
        <v>17</v>
      </c>
      <c r="C17" s="7">
        <v>1482.652</v>
      </c>
      <c r="D17" s="7">
        <v>94.68049168780928</v>
      </c>
      <c r="E17" s="7">
        <v>1518.1</v>
      </c>
      <c r="F17" s="7">
        <f t="shared" si="0"/>
        <v>102.39085098863387</v>
      </c>
      <c r="G17" s="7">
        <v>2989.7</v>
      </c>
      <c r="H17" s="7">
        <f t="shared" si="1"/>
        <v>196.93696067452737</v>
      </c>
      <c r="I17" s="7">
        <v>3020</v>
      </c>
      <c r="J17" s="7">
        <f t="shared" si="2"/>
        <v>101.01347961333913</v>
      </c>
      <c r="K17" s="7">
        <v>3050</v>
      </c>
      <c r="L17" s="7">
        <f t="shared" si="3"/>
        <v>100.99337748344371</v>
      </c>
      <c r="M17" s="25">
        <v>3096</v>
      </c>
      <c r="N17" s="7">
        <f t="shared" si="4"/>
        <v>101.50819672131148</v>
      </c>
      <c r="O17" s="30">
        <v>3140</v>
      </c>
      <c r="P17" s="7">
        <f t="shared" si="5"/>
        <v>101.42118863049096</v>
      </c>
    </row>
    <row r="18" spans="1:16" s="8" customFormat="1" ht="49.5" customHeight="1">
      <c r="A18" s="26" t="s">
        <v>15</v>
      </c>
      <c r="B18" s="27" t="s">
        <v>10</v>
      </c>
      <c r="C18" s="21">
        <v>929587</v>
      </c>
      <c r="D18" s="7">
        <v>103.10426253800193</v>
      </c>
      <c r="E18" s="7">
        <v>872581</v>
      </c>
      <c r="F18" s="7">
        <f t="shared" si="0"/>
        <v>93.86759926720146</v>
      </c>
      <c r="G18" s="7">
        <v>886393.4</v>
      </c>
      <c r="H18" s="7">
        <f t="shared" si="1"/>
        <v>101.58293614002598</v>
      </c>
      <c r="I18" s="7">
        <v>935609</v>
      </c>
      <c r="J18" s="7">
        <f t="shared" si="2"/>
        <v>105.55234278594583</v>
      </c>
      <c r="K18" s="7">
        <v>964319</v>
      </c>
      <c r="L18" s="7">
        <f t="shared" si="3"/>
        <v>103.06858954969438</v>
      </c>
      <c r="M18" s="7">
        <v>991152</v>
      </c>
      <c r="N18" s="7">
        <f t="shared" si="4"/>
        <v>102.78258543075476</v>
      </c>
      <c r="O18" s="21">
        <v>1026826</v>
      </c>
      <c r="P18" s="7">
        <f t="shared" si="5"/>
        <v>103.59924612975608</v>
      </c>
    </row>
    <row r="19" spans="1:16" s="14" customFormat="1" ht="50.25" customHeight="1">
      <c r="A19" s="26" t="s">
        <v>14</v>
      </c>
      <c r="B19" s="27" t="s">
        <v>13</v>
      </c>
      <c r="C19" s="21">
        <v>17245</v>
      </c>
      <c r="D19" s="7">
        <v>109.94580809690788</v>
      </c>
      <c r="E19" s="7">
        <v>17526</v>
      </c>
      <c r="F19" s="7">
        <f t="shared" si="0"/>
        <v>101.62945781385908</v>
      </c>
      <c r="G19" s="7">
        <v>18719</v>
      </c>
      <c r="H19" s="7">
        <f t="shared" si="1"/>
        <v>106.8070295560881</v>
      </c>
      <c r="I19" s="7">
        <v>20164</v>
      </c>
      <c r="J19" s="7">
        <f t="shared" si="2"/>
        <v>107.71942945670175</v>
      </c>
      <c r="K19" s="7">
        <v>21067</v>
      </c>
      <c r="L19" s="7">
        <f t="shared" si="3"/>
        <v>104.47827811942074</v>
      </c>
      <c r="M19" s="7">
        <v>21653</v>
      </c>
      <c r="N19" s="7">
        <f t="shared" si="4"/>
        <v>102.78160155693739</v>
      </c>
      <c r="O19" s="21">
        <v>22433</v>
      </c>
      <c r="P19" s="7">
        <f t="shared" si="5"/>
        <v>103.60227220246617</v>
      </c>
    </row>
    <row r="20" spans="1:16" s="8" customFormat="1" ht="22.5" customHeight="1">
      <c r="A20" s="26" t="s">
        <v>6</v>
      </c>
      <c r="B20" s="27" t="s">
        <v>16</v>
      </c>
      <c r="C20" s="31">
        <v>2029.695</v>
      </c>
      <c r="D20" s="7">
        <v>110.39951047049223</v>
      </c>
      <c r="E20" s="7">
        <v>2141.4</v>
      </c>
      <c r="F20" s="7">
        <f t="shared" si="0"/>
        <v>105.50353624559357</v>
      </c>
      <c r="G20" s="7">
        <v>2222.2</v>
      </c>
      <c r="H20" s="7">
        <f t="shared" si="1"/>
        <v>103.77323246474268</v>
      </c>
      <c r="I20" s="7">
        <v>2287.9</v>
      </c>
      <c r="J20" s="7">
        <f t="shared" si="2"/>
        <v>102.95652956529567</v>
      </c>
      <c r="K20" s="7">
        <v>2374.6</v>
      </c>
      <c r="L20" s="7">
        <f t="shared" si="3"/>
        <v>103.78950128939202</v>
      </c>
      <c r="M20" s="7">
        <v>2477.2</v>
      </c>
      <c r="N20" s="7">
        <f t="shared" si="4"/>
        <v>104.32072770150762</v>
      </c>
      <c r="O20" s="19">
        <v>2609.9</v>
      </c>
      <c r="P20" s="7">
        <f t="shared" si="5"/>
        <v>105.35685451316003</v>
      </c>
    </row>
    <row r="21" spans="1:16" s="8" customFormat="1" ht="30.75" customHeight="1">
      <c r="A21" s="26" t="s">
        <v>8</v>
      </c>
      <c r="B21" s="27" t="s">
        <v>16</v>
      </c>
      <c r="C21" s="21">
        <v>45.761</v>
      </c>
      <c r="D21" s="7">
        <v>101.91759465478842</v>
      </c>
      <c r="E21" s="7">
        <v>48.7</v>
      </c>
      <c r="F21" s="7">
        <f t="shared" si="0"/>
        <v>106.42249950831496</v>
      </c>
      <c r="G21" s="7">
        <v>49.3</v>
      </c>
      <c r="H21" s="7">
        <f t="shared" si="1"/>
        <v>101.23203285420944</v>
      </c>
      <c r="I21" s="7">
        <v>50.6</v>
      </c>
      <c r="J21" s="7">
        <f t="shared" si="2"/>
        <v>102.6369168356998</v>
      </c>
      <c r="K21" s="7">
        <v>52.5</v>
      </c>
      <c r="L21" s="7">
        <f t="shared" si="3"/>
        <v>103.75494071146245</v>
      </c>
      <c r="M21" s="32">
        <v>54.6</v>
      </c>
      <c r="N21" s="7">
        <f t="shared" si="4"/>
        <v>104</v>
      </c>
      <c r="O21" s="19">
        <v>57.5</v>
      </c>
      <c r="P21" s="7">
        <f t="shared" si="5"/>
        <v>105.31135531135531</v>
      </c>
    </row>
    <row r="22" spans="1:16" s="8" customFormat="1" ht="32.25" customHeight="1">
      <c r="A22" s="26" t="s">
        <v>7</v>
      </c>
      <c r="B22" s="27" t="s">
        <v>16</v>
      </c>
      <c r="C22" s="21">
        <v>169.402</v>
      </c>
      <c r="D22" s="7">
        <v>108.244089456869</v>
      </c>
      <c r="E22" s="7">
        <v>179.3</v>
      </c>
      <c r="F22" s="7">
        <f t="shared" si="0"/>
        <v>105.84290622306705</v>
      </c>
      <c r="G22" s="7">
        <v>183.2</v>
      </c>
      <c r="H22" s="7">
        <f t="shared" si="1"/>
        <v>102.17512548800892</v>
      </c>
      <c r="I22" s="7">
        <v>189.5</v>
      </c>
      <c r="J22" s="7">
        <f t="shared" si="2"/>
        <v>103.43886462882097</v>
      </c>
      <c r="K22" s="7">
        <v>199.2</v>
      </c>
      <c r="L22" s="7">
        <f t="shared" si="3"/>
        <v>105.11873350923481</v>
      </c>
      <c r="M22" s="7">
        <v>210.3</v>
      </c>
      <c r="N22" s="7">
        <f t="shared" si="4"/>
        <v>105.57228915662651</v>
      </c>
      <c r="O22" s="19">
        <v>223.2</v>
      </c>
      <c r="P22" s="7">
        <f t="shared" si="5"/>
        <v>106.13409415121254</v>
      </c>
    </row>
    <row r="23" spans="1:16" s="14" customFormat="1" ht="30.75" customHeight="1">
      <c r="A23" s="26" t="s">
        <v>19</v>
      </c>
      <c r="B23" s="27" t="s">
        <v>18</v>
      </c>
      <c r="C23" s="21">
        <v>20.953</v>
      </c>
      <c r="D23" s="7">
        <v>97.88377090535364</v>
      </c>
      <c r="E23" s="7">
        <v>20.6</v>
      </c>
      <c r="F23" s="7">
        <f t="shared" si="0"/>
        <v>98.31527704863267</v>
      </c>
      <c r="G23" s="7">
        <v>20.3</v>
      </c>
      <c r="H23" s="7">
        <f t="shared" si="1"/>
        <v>98.54368932038835</v>
      </c>
      <c r="I23" s="7">
        <v>20.1</v>
      </c>
      <c r="J23" s="7">
        <f t="shared" si="2"/>
        <v>99.01477832512316</v>
      </c>
      <c r="K23" s="7">
        <v>20.1</v>
      </c>
      <c r="L23" s="7">
        <f t="shared" si="3"/>
        <v>100</v>
      </c>
      <c r="M23" s="7">
        <v>20</v>
      </c>
      <c r="N23" s="7">
        <f t="shared" si="4"/>
        <v>99.50248756218905</v>
      </c>
      <c r="O23" s="21">
        <v>20</v>
      </c>
      <c r="P23" s="7">
        <f t="shared" si="5"/>
        <v>100</v>
      </c>
    </row>
    <row r="24" spans="1:16" s="8" customFormat="1" ht="52.5" customHeight="1">
      <c r="A24" s="26" t="s">
        <v>27</v>
      </c>
      <c r="B24" s="27" t="s">
        <v>9</v>
      </c>
      <c r="C24" s="33">
        <v>4792</v>
      </c>
      <c r="D24" s="7">
        <v>99.60507171066307</v>
      </c>
      <c r="E24" s="34">
        <v>4774</v>
      </c>
      <c r="F24" s="7">
        <f t="shared" si="0"/>
        <v>99.62437395659433</v>
      </c>
      <c r="G24" s="34">
        <v>4780</v>
      </c>
      <c r="H24" s="7">
        <f t="shared" si="1"/>
        <v>100.12568077084205</v>
      </c>
      <c r="I24" s="34">
        <v>4762</v>
      </c>
      <c r="J24" s="7">
        <f t="shared" si="2"/>
        <v>99.6234309623431</v>
      </c>
      <c r="K24" s="34">
        <v>4834</v>
      </c>
      <c r="L24" s="7">
        <f t="shared" si="3"/>
        <v>101.51196976060479</v>
      </c>
      <c r="M24" s="33">
        <v>4908</v>
      </c>
      <c r="N24" s="7">
        <f t="shared" si="4"/>
        <v>101.53082333471247</v>
      </c>
      <c r="O24" s="19">
        <v>4980</v>
      </c>
      <c r="P24" s="7">
        <f t="shared" si="5"/>
        <v>101.46699266503667</v>
      </c>
    </row>
    <row r="25" spans="1:16" s="11" customFormat="1" ht="50.25" customHeight="1">
      <c r="A25" s="15" t="s">
        <v>38</v>
      </c>
      <c r="B25" s="10" t="s">
        <v>9</v>
      </c>
      <c r="C25" s="35">
        <v>4492</v>
      </c>
      <c r="D25" s="7">
        <v>94.1</v>
      </c>
      <c r="E25" s="34">
        <v>4149</v>
      </c>
      <c r="F25" s="7">
        <f t="shared" si="0"/>
        <v>92.36420302760463</v>
      </c>
      <c r="G25" s="34">
        <v>3946</v>
      </c>
      <c r="H25" s="7">
        <f t="shared" si="1"/>
        <v>95.10725476018318</v>
      </c>
      <c r="I25" s="34">
        <v>3867</v>
      </c>
      <c r="J25" s="7">
        <f t="shared" si="2"/>
        <v>97.99797263051191</v>
      </c>
      <c r="K25" s="34">
        <v>3815</v>
      </c>
      <c r="L25" s="7">
        <f t="shared" si="3"/>
        <v>98.65528833721231</v>
      </c>
      <c r="M25" s="36">
        <v>3815</v>
      </c>
      <c r="N25" s="7">
        <f t="shared" si="4"/>
        <v>100</v>
      </c>
      <c r="O25" s="30">
        <v>3815</v>
      </c>
      <c r="P25" s="7">
        <f t="shared" si="5"/>
        <v>100</v>
      </c>
    </row>
    <row r="26" spans="1:16" s="8" customFormat="1" ht="51" customHeight="1">
      <c r="A26" s="26" t="s">
        <v>11</v>
      </c>
      <c r="B26" s="19" t="s">
        <v>9</v>
      </c>
      <c r="C26" s="37">
        <v>510</v>
      </c>
      <c r="D26" s="7">
        <v>97.14285714285714</v>
      </c>
      <c r="E26" s="34">
        <v>550</v>
      </c>
      <c r="F26" s="7">
        <f t="shared" si="0"/>
        <v>107.84313725490196</v>
      </c>
      <c r="G26" s="34">
        <v>485</v>
      </c>
      <c r="H26" s="7">
        <f t="shared" si="1"/>
        <v>88.18181818181819</v>
      </c>
      <c r="I26" s="34">
        <v>401</v>
      </c>
      <c r="J26" s="7">
        <f t="shared" si="2"/>
        <v>82.68041237113401</v>
      </c>
      <c r="K26" s="34">
        <v>338</v>
      </c>
      <c r="L26" s="7">
        <f t="shared" si="3"/>
        <v>84.28927680798004</v>
      </c>
      <c r="M26" s="37">
        <v>319</v>
      </c>
      <c r="N26" s="7">
        <f t="shared" si="4"/>
        <v>94.37869822485207</v>
      </c>
      <c r="O26" s="19">
        <v>304</v>
      </c>
      <c r="P26" s="7">
        <f t="shared" si="5"/>
        <v>95.29780564263322</v>
      </c>
    </row>
  </sheetData>
  <mergeCells count="19">
    <mergeCell ref="A1:N1"/>
    <mergeCell ref="A2:N2"/>
    <mergeCell ref="A3:N3"/>
    <mergeCell ref="A4:A5"/>
    <mergeCell ref="B4:B5"/>
    <mergeCell ref="C4:C5"/>
    <mergeCell ref="D4:D5"/>
    <mergeCell ref="E4:E5"/>
    <mergeCell ref="J4:J5"/>
    <mergeCell ref="K4:K5"/>
    <mergeCell ref="L4:L5"/>
    <mergeCell ref="F4:F5"/>
    <mergeCell ref="G4:G5"/>
    <mergeCell ref="H4:H5"/>
    <mergeCell ref="I4:I5"/>
    <mergeCell ref="O4:O5"/>
    <mergeCell ref="P4:P5"/>
    <mergeCell ref="M4:M5"/>
    <mergeCell ref="N4:N5"/>
  </mergeCells>
  <printOptions/>
  <pageMargins left="0.7874015748031497" right="0.5905511811023623" top="0.5905511811023623" bottom="0.5905511811023623" header="0" footer="0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ЛВБ</cp:lastModifiedBy>
  <cp:lastPrinted>2017-08-23T04:56:49Z</cp:lastPrinted>
  <dcterms:created xsi:type="dcterms:W3CDTF">1996-10-08T23:32:33Z</dcterms:created>
  <dcterms:modified xsi:type="dcterms:W3CDTF">2017-08-29T11:38:37Z</dcterms:modified>
  <cp:category/>
  <cp:version/>
  <cp:contentType/>
  <cp:contentStatus/>
</cp:coreProperties>
</file>