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40" activeTab="2"/>
  </bookViews>
  <sheets>
    <sheet name="Финобеспечение 2" sheetId="11" r:id="rId1"/>
    <sheet name="Финобеспечение 1" sheetId="10" r:id="rId2"/>
    <sheet name="общая Финансовое обеспечение" sheetId="3" r:id="rId3"/>
  </sheets>
  <calcPr calcId="145621"/>
</workbook>
</file>

<file path=xl/calcChain.xml><?xml version="1.0" encoding="utf-8"?>
<calcChain xmlns="http://schemas.openxmlformats.org/spreadsheetml/2006/main">
  <c r="C20" i="3" l="1"/>
  <c r="D20" i="3"/>
  <c r="E20" i="3"/>
  <c r="G70" i="10"/>
  <c r="H70" i="10"/>
  <c r="F70" i="10"/>
  <c r="G75" i="10"/>
  <c r="H75" i="10"/>
  <c r="F75" i="10"/>
  <c r="F65" i="10" l="1"/>
  <c r="E85" i="3" l="1"/>
  <c r="E75" i="3" s="1"/>
  <c r="D85" i="3"/>
  <c r="D75" i="3" s="1"/>
  <c r="C85" i="3"/>
  <c r="C75" i="3" s="1"/>
  <c r="E79" i="3"/>
  <c r="D79" i="3"/>
  <c r="C79" i="3"/>
  <c r="E78" i="3"/>
  <c r="D78" i="3"/>
  <c r="C78" i="3"/>
  <c r="E77" i="3"/>
  <c r="D77" i="3"/>
  <c r="C77" i="3"/>
  <c r="E76" i="3"/>
  <c r="D76" i="3"/>
  <c r="C76" i="3"/>
  <c r="E65" i="3"/>
  <c r="D65" i="3"/>
  <c r="C65" i="3"/>
  <c r="E60" i="3"/>
  <c r="D60" i="3"/>
  <c r="C60" i="3"/>
  <c r="E55" i="3"/>
  <c r="D55" i="3"/>
  <c r="C55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0" i="3"/>
  <c r="D40" i="3"/>
  <c r="C40" i="3"/>
  <c r="E35" i="3"/>
  <c r="D35" i="3"/>
  <c r="C35" i="3"/>
  <c r="E30" i="3"/>
  <c r="D30" i="3"/>
  <c r="C30" i="3"/>
  <c r="E29" i="3"/>
  <c r="D29" i="3"/>
  <c r="C29" i="3"/>
  <c r="C19" i="3" s="1"/>
  <c r="E28" i="3"/>
  <c r="D28" i="3"/>
  <c r="C28" i="3"/>
  <c r="E27" i="3"/>
  <c r="E17" i="3" s="1"/>
  <c r="E12" i="3" s="1"/>
  <c r="D27" i="3"/>
  <c r="C27" i="3"/>
  <c r="E26" i="3"/>
  <c r="D26" i="3"/>
  <c r="D16" i="3" s="1"/>
  <c r="D11" i="3" s="1"/>
  <c r="C26" i="3"/>
  <c r="G44" i="10"/>
  <c r="H44" i="10"/>
  <c r="F44" i="10"/>
  <c r="G43" i="10"/>
  <c r="H43" i="10"/>
  <c r="F43" i="10"/>
  <c r="G42" i="10"/>
  <c r="H42" i="10"/>
  <c r="F42" i="10"/>
  <c r="G41" i="10"/>
  <c r="H41" i="10"/>
  <c r="F41" i="10"/>
  <c r="G55" i="10"/>
  <c r="H55" i="10"/>
  <c r="F55" i="10"/>
  <c r="G24" i="10"/>
  <c r="H24" i="10"/>
  <c r="F24" i="10"/>
  <c r="G23" i="10"/>
  <c r="H23" i="10"/>
  <c r="F23" i="10"/>
  <c r="G22" i="10"/>
  <c r="H22" i="10"/>
  <c r="F22" i="10"/>
  <c r="G21" i="10"/>
  <c r="H21" i="10"/>
  <c r="F21" i="10"/>
  <c r="G30" i="10"/>
  <c r="H30" i="10"/>
  <c r="F30" i="10"/>
  <c r="G35" i="10"/>
  <c r="H35" i="10"/>
  <c r="F35" i="10"/>
  <c r="G25" i="10"/>
  <c r="H25" i="10"/>
  <c r="F25" i="10"/>
  <c r="H20" i="11"/>
  <c r="H10" i="11" s="1"/>
  <c r="G20" i="11"/>
  <c r="G10" i="11" s="1"/>
  <c r="F20" i="11"/>
  <c r="F10" i="11" s="1"/>
  <c r="H14" i="11"/>
  <c r="G14" i="11"/>
  <c r="F14" i="11"/>
  <c r="H13" i="11"/>
  <c r="G13" i="11"/>
  <c r="F13" i="11"/>
  <c r="H12" i="11"/>
  <c r="G12" i="11"/>
  <c r="F12" i="11"/>
  <c r="H11" i="11"/>
  <c r="G11" i="11"/>
  <c r="F11" i="11"/>
  <c r="H60" i="10"/>
  <c r="G60" i="10"/>
  <c r="F60" i="10"/>
  <c r="H50" i="10"/>
  <c r="G50" i="10"/>
  <c r="F50" i="10"/>
  <c r="H45" i="10"/>
  <c r="G45" i="10"/>
  <c r="F45" i="10"/>
  <c r="F11" i="10" l="1"/>
  <c r="C16" i="3"/>
  <c r="C11" i="3" s="1"/>
  <c r="H11" i="10"/>
  <c r="G11" i="10"/>
  <c r="F16" i="10"/>
  <c r="F12" i="10"/>
  <c r="G13" i="10"/>
  <c r="H40" i="10"/>
  <c r="G40" i="10"/>
  <c r="G14" i="10"/>
  <c r="D17" i="3"/>
  <c r="D12" i="3" s="1"/>
  <c r="E18" i="3"/>
  <c r="E13" i="3" s="1"/>
  <c r="G12" i="10"/>
  <c r="H14" i="10"/>
  <c r="H13" i="10"/>
  <c r="F14" i="10"/>
  <c r="F40" i="10"/>
  <c r="F13" i="10"/>
  <c r="H12" i="10"/>
  <c r="E16" i="3"/>
  <c r="E11" i="3" s="1"/>
  <c r="C18" i="3"/>
  <c r="C13" i="3" s="1"/>
  <c r="D19" i="3"/>
  <c r="E45" i="3"/>
  <c r="C25" i="3"/>
  <c r="D25" i="3"/>
  <c r="E25" i="3"/>
  <c r="C45" i="3"/>
  <c r="D45" i="3"/>
  <c r="C17" i="3"/>
  <c r="C12" i="3" s="1"/>
  <c r="D18" i="3"/>
  <c r="D13" i="3" s="1"/>
  <c r="E19" i="3"/>
  <c r="H20" i="10"/>
  <c r="G20" i="10"/>
  <c r="F20" i="10"/>
  <c r="C15" i="3" l="1"/>
  <c r="C10" i="3" s="1"/>
  <c r="F10" i="10"/>
  <c r="F15" i="10" s="1"/>
  <c r="D15" i="3"/>
  <c r="D10" i="3" s="1"/>
  <c r="E15" i="3"/>
  <c r="E10" i="3" s="1"/>
  <c r="G10" i="10"/>
  <c r="H10" i="10"/>
</calcChain>
</file>

<file path=xl/sharedStrings.xml><?xml version="1.0" encoding="utf-8"?>
<sst xmlns="http://schemas.openxmlformats.org/spreadsheetml/2006/main" count="286" uniqueCount="79">
  <si>
    <t xml:space="preserve">Финансовое обеспечение </t>
  </si>
  <si>
    <t>Источник финансового обеспечения</t>
  </si>
  <si>
    <t>Расходы (тыс. руб.)</t>
  </si>
  <si>
    <t>всего, в том числе</t>
  </si>
  <si>
    <t>субвенции и субсидии из областного бюджета за счет собственных средств областного бюджета</t>
  </si>
  <si>
    <t xml:space="preserve">  к муниципальной программе</t>
  </si>
  <si>
    <t>реализации муниципальной программы</t>
  </si>
  <si>
    <t>Ответственный исполнитель</t>
  </si>
  <si>
    <t>2025 г.</t>
  </si>
  <si>
    <t>субвенции и субсидии из областного бюджета за счет средств федерального бюджета</t>
  </si>
  <si>
    <t>безвозмездные поступления от физических и юридических лиц</t>
  </si>
  <si>
    <t>2024  г.</t>
  </si>
  <si>
    <t>2026  г.</t>
  </si>
  <si>
    <t>Основное мероприятие 1: Cодержание муниципальных дорог и искусственных сооружений</t>
  </si>
  <si>
    <t>собственные доходы бюджета округа</t>
  </si>
  <si>
    <t>Мероприятие 2.1 Ремонт муниципальных автомобильных дорог и мостов</t>
  </si>
  <si>
    <t>Мероприятие 2.2 Ремонт автомобильных дорог улично – дорожной сети населенных пунктов</t>
  </si>
  <si>
    <t>Основное мероприятие 3. Строительство (реконструкция) автомобильных дорог общего пользования местного значения</t>
  </si>
  <si>
    <r>
      <t xml:space="preserve">                       </t>
    </r>
    <r>
      <rPr>
        <sz val="10"/>
        <color theme="1"/>
        <rFont val="Times New Roman"/>
        <family val="1"/>
        <charset val="204"/>
      </rPr>
      <t>Приложение  № 3</t>
    </r>
  </si>
  <si>
    <t>Основное мероприятие 1. Создание условий для предоставления транспортных услуг населению.  Организация транспортного обслуживания населения на муниципальных маршрутах регулярных перевозок по регулируемым тарифам</t>
  </si>
  <si>
    <t>Ответственный исполнитель, участник</t>
  </si>
  <si>
    <t>Основное мероприятие 2: Ремонт муниципальных дорог и искусственных сооружений</t>
  </si>
  <si>
    <t xml:space="preserve">  к подпрограмме 1 муниципальной программы</t>
  </si>
  <si>
    <t>Мероприятие 1.1 Содержание муниципальных дорог и искусственных сооружений вне границ населенных пунктов</t>
  </si>
  <si>
    <t>Мероприятие 1.2 Содержание муниципальных дорог и искусственных сооружений в границах сельских населенных пунктов</t>
  </si>
  <si>
    <t>Мероприятие 1.3 Содержание муниципальных дорог и искусственных сооружений в границах населенного пункта город Никольск</t>
  </si>
  <si>
    <t>Мероприятие 2.2 Ремонт подъездов к земельным участкам, предоставляемым отдельным категориям граждан</t>
  </si>
  <si>
    <t xml:space="preserve">  к подпрограмме 2 муниципальной программы</t>
  </si>
  <si>
    <t>реализации подпрограммы 2 муниципальной программы</t>
  </si>
  <si>
    <t>реализации подпрограммы 1 муниципальной программы</t>
  </si>
  <si>
    <t>ИТОГО:</t>
  </si>
  <si>
    <t xml:space="preserve">Подпрограмма № 1                                </t>
  </si>
  <si>
    <t>ВСЕГО:</t>
  </si>
  <si>
    <t>Администрация Никольского муниципального округа</t>
  </si>
  <si>
    <r>
      <t xml:space="preserve">Подпрограмма № 2 </t>
    </r>
    <r>
      <rPr>
        <sz val="10"/>
        <color theme="1"/>
        <rFont val="Times New Roman"/>
        <family val="1"/>
        <charset val="204"/>
      </rPr>
      <t/>
    </r>
  </si>
  <si>
    <r>
      <t xml:space="preserve">Целевой показатель </t>
    </r>
    <r>
      <rPr>
        <i/>
        <sz val="10"/>
        <color theme="1"/>
        <rFont val="Times New Roman"/>
        <family val="1"/>
        <charset val="204"/>
      </rPr>
      <t>(приводится порядковый номер целевого показателя в соответствии с приложением 1 к подпрограмме)</t>
    </r>
  </si>
  <si>
    <t>Наименование ведомственной целевой программы</t>
  </si>
  <si>
    <t>Статус</t>
  </si>
  <si>
    <t>Подпрограмма 1</t>
  </si>
  <si>
    <t>Х</t>
  </si>
  <si>
    <t>Основное мероприятие 1</t>
  </si>
  <si>
    <t>Cодержание муниципальных дорог и искусственных сооружений</t>
  </si>
  <si>
    <t>1</t>
  </si>
  <si>
    <t>Основное мероприятие 2</t>
  </si>
  <si>
    <t>Ремонт муниципальных дорог и искусственных сооружений</t>
  </si>
  <si>
    <t>2-6</t>
  </si>
  <si>
    <t>2,3,5,6</t>
  </si>
  <si>
    <t>4</t>
  </si>
  <si>
    <t>Основное мероприятие 3</t>
  </si>
  <si>
    <t>Строительство (реконструкция) автомобильных дорог общего пользования местного значения</t>
  </si>
  <si>
    <t>* - объемы финансирования подлежат ежегодному уточнению исходя из возможностей бюджета на очередной финансовый год.</t>
  </si>
  <si>
    <t>Источник финансового обеспечения*</t>
  </si>
  <si>
    <t>Наименование основного мероприятия</t>
  </si>
  <si>
    <t>Целевой показатель (приводится порядковый номер целевого показателя  в соответствии  с приложением 1 к подпрограмме)</t>
  </si>
  <si>
    <t>Подпрограмма 2</t>
  </si>
  <si>
    <t>Основное мероприятие 1.</t>
  </si>
  <si>
    <t>1-3</t>
  </si>
  <si>
    <t>Развитие сети автомобильных дорог общего пользования местного значения на территории Никольского муниципального округа</t>
  </si>
  <si>
    <t>Содержание муниципальных дорог и искусственных сооружений вне границ населенных пунктов</t>
  </si>
  <si>
    <t xml:space="preserve">Мероприятие 1.1 </t>
  </si>
  <si>
    <t>Содержание муниципальных дорог и искусственных сооружений в границах сельских населенных пунктов</t>
  </si>
  <si>
    <t xml:space="preserve">Мероприятие 1.2 </t>
  </si>
  <si>
    <t>Содержание муниципальных дорог и искусственных сооружений в границах населенного пункта город Никольск</t>
  </si>
  <si>
    <t xml:space="preserve">Мероприятие 1.3 </t>
  </si>
  <si>
    <t>Ремонт муниципальных автомобильных дорог и мостов</t>
  </si>
  <si>
    <t xml:space="preserve">Мероприятие 2.1 </t>
  </si>
  <si>
    <t>Ремонт автомобильных дорог улично – дорожной сети населенных пунктов</t>
  </si>
  <si>
    <t xml:space="preserve">Мероприятие 2.2 </t>
  </si>
  <si>
    <t xml:space="preserve"> Ремонт подъездов к земельным участкам, предоставляемым отдельным категориям граждан</t>
  </si>
  <si>
    <t>Мероприятие 2.2</t>
  </si>
  <si>
    <t>Основное мероприятие 4</t>
  </si>
  <si>
    <t>Мероприятие 4.1</t>
  </si>
  <si>
    <t>Разработка проекта организации дорожного движения (ПОДД)</t>
  </si>
  <si>
    <t>Мероприятие 4.2</t>
  </si>
  <si>
    <t xml:space="preserve">Разработка комплексной схемы организации дорожного движения (КСОДД) </t>
  </si>
  <si>
    <t>Транспортное обслуживание населения Никольского муниципального округа</t>
  </si>
  <si>
    <t>Создание условий для предоставления транспортных услуг населению (Организация транспортного обслуживания населения на муниципальных маршрутах регулярных перевозок по регулируемым тарифа)</t>
  </si>
  <si>
    <t>2</t>
  </si>
  <si>
    <t>Разработка проектной документации по дорожной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</si>
</sst>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4" sqref="C24"/>
    </sheetView>
  </sheetViews>
  <sheetFormatPr defaultRowHeight="12.75" x14ac:dyDescent="0.2"/>
  <cols>
    <col min="1" max="1" width="9.140625" style="1"/>
    <col min="2" max="2" width="23" style="1" customWidth="1"/>
    <col min="3" max="3" width="25.5703125" style="1" customWidth="1"/>
    <col min="4" max="4" width="21" style="1" customWidth="1"/>
    <col min="5" max="5" width="45" style="1" customWidth="1"/>
    <col min="6" max="6" width="17.28515625" style="1" customWidth="1"/>
    <col min="7" max="7" width="13.42578125" style="1" customWidth="1"/>
    <col min="8" max="8" width="18.28515625" style="1" customWidth="1"/>
    <col min="9" max="16384" width="9.140625" style="1"/>
  </cols>
  <sheetData>
    <row r="1" spans="1:8" x14ac:dyDescent="0.2">
      <c r="C1" s="69" t="s">
        <v>18</v>
      </c>
      <c r="D1" s="69"/>
      <c r="E1" s="69"/>
      <c r="F1" s="69"/>
      <c r="G1" s="69"/>
      <c r="H1" s="69"/>
    </row>
    <row r="2" spans="1:8" x14ac:dyDescent="0.2">
      <c r="C2" s="70" t="s">
        <v>27</v>
      </c>
      <c r="D2" s="70"/>
      <c r="E2" s="70"/>
      <c r="F2" s="70"/>
      <c r="G2" s="70"/>
      <c r="H2" s="70"/>
    </row>
    <row r="3" spans="1:8" x14ac:dyDescent="0.2">
      <c r="C3" s="11"/>
      <c r="D3" s="24"/>
    </row>
    <row r="4" spans="1:8" x14ac:dyDescent="0.2">
      <c r="C4" s="71" t="s">
        <v>0</v>
      </c>
      <c r="D4" s="71"/>
      <c r="E4" s="71"/>
      <c r="F4" s="71"/>
      <c r="G4" s="71"/>
      <c r="H4" s="71"/>
    </row>
    <row r="5" spans="1:8" x14ac:dyDescent="0.2">
      <c r="C5" s="71" t="s">
        <v>28</v>
      </c>
      <c r="D5" s="71"/>
      <c r="E5" s="71"/>
      <c r="F5" s="71"/>
      <c r="G5" s="71"/>
      <c r="H5" s="71"/>
    </row>
    <row r="6" spans="1:8" x14ac:dyDescent="0.2">
      <c r="C6" s="7"/>
      <c r="D6" s="7"/>
    </row>
    <row r="7" spans="1:8" ht="48" customHeight="1" x14ac:dyDescent="0.2">
      <c r="A7" s="63" t="s">
        <v>37</v>
      </c>
      <c r="B7" s="54" t="s">
        <v>52</v>
      </c>
      <c r="C7" s="72" t="s">
        <v>20</v>
      </c>
      <c r="D7" s="64" t="s">
        <v>53</v>
      </c>
      <c r="E7" s="72" t="s">
        <v>51</v>
      </c>
      <c r="F7" s="72" t="s">
        <v>2</v>
      </c>
      <c r="G7" s="72"/>
      <c r="H7" s="72"/>
    </row>
    <row r="8" spans="1:8" ht="47.25" customHeight="1" x14ac:dyDescent="0.2">
      <c r="A8" s="63"/>
      <c r="B8" s="56"/>
      <c r="C8" s="72"/>
      <c r="D8" s="65"/>
      <c r="E8" s="72"/>
      <c r="F8" s="2" t="s">
        <v>11</v>
      </c>
      <c r="G8" s="2" t="s">
        <v>8</v>
      </c>
      <c r="H8" s="2" t="s">
        <v>12</v>
      </c>
    </row>
    <row r="9" spans="1:8" x14ac:dyDescent="0.2">
      <c r="A9" s="42">
        <v>1</v>
      </c>
      <c r="B9" s="42">
        <v>2</v>
      </c>
      <c r="C9" s="9">
        <v>3</v>
      </c>
      <c r="D9" s="22">
        <v>4</v>
      </c>
      <c r="E9" s="9">
        <v>5</v>
      </c>
      <c r="F9" s="9">
        <v>6</v>
      </c>
      <c r="G9" s="9">
        <v>7</v>
      </c>
      <c r="H9" s="9">
        <v>8</v>
      </c>
    </row>
    <row r="10" spans="1:8" ht="32.25" customHeight="1" x14ac:dyDescent="0.2">
      <c r="A10" s="54" t="s">
        <v>54</v>
      </c>
      <c r="B10" s="54" t="s">
        <v>75</v>
      </c>
      <c r="C10" s="66" t="s">
        <v>30</v>
      </c>
      <c r="D10" s="19"/>
      <c r="E10" s="4" t="s">
        <v>3</v>
      </c>
      <c r="F10" s="2">
        <f t="shared" ref="F10:H14" si="0">F20</f>
        <v>5337.3</v>
      </c>
      <c r="G10" s="2">
        <f t="shared" si="0"/>
        <v>5337.3</v>
      </c>
      <c r="H10" s="2">
        <f t="shared" si="0"/>
        <v>5337.3</v>
      </c>
    </row>
    <row r="11" spans="1:8" x14ac:dyDescent="0.2">
      <c r="A11" s="55"/>
      <c r="B11" s="55"/>
      <c r="C11" s="67"/>
      <c r="D11" s="20"/>
      <c r="E11" s="4" t="s">
        <v>14</v>
      </c>
      <c r="F11" s="9">
        <f t="shared" si="0"/>
        <v>160.1</v>
      </c>
      <c r="G11" s="9">
        <f t="shared" si="0"/>
        <v>160.1</v>
      </c>
      <c r="H11" s="9">
        <f t="shared" si="0"/>
        <v>160.1</v>
      </c>
    </row>
    <row r="12" spans="1:8" ht="25.5" x14ac:dyDescent="0.2">
      <c r="A12" s="55"/>
      <c r="B12" s="55"/>
      <c r="C12" s="67"/>
      <c r="D12" s="20" t="s">
        <v>39</v>
      </c>
      <c r="E12" s="4" t="s">
        <v>9</v>
      </c>
      <c r="F12" s="9">
        <f t="shared" si="0"/>
        <v>0</v>
      </c>
      <c r="G12" s="9">
        <f t="shared" si="0"/>
        <v>0</v>
      </c>
      <c r="H12" s="9">
        <f t="shared" si="0"/>
        <v>0</v>
      </c>
    </row>
    <row r="13" spans="1:8" ht="25.5" x14ac:dyDescent="0.2">
      <c r="A13" s="55"/>
      <c r="B13" s="55"/>
      <c r="C13" s="67"/>
      <c r="D13" s="20"/>
      <c r="E13" s="4" t="s">
        <v>4</v>
      </c>
      <c r="F13" s="9">
        <f t="shared" si="0"/>
        <v>5177.2</v>
      </c>
      <c r="G13" s="9">
        <f t="shared" si="0"/>
        <v>5177.2</v>
      </c>
      <c r="H13" s="9">
        <f t="shared" si="0"/>
        <v>5177.2</v>
      </c>
    </row>
    <row r="14" spans="1:8" ht="25.5" x14ac:dyDescent="0.2">
      <c r="A14" s="56"/>
      <c r="B14" s="55"/>
      <c r="C14" s="68"/>
      <c r="D14" s="21"/>
      <c r="E14" s="4" t="s">
        <v>10</v>
      </c>
      <c r="F14" s="9">
        <f t="shared" si="0"/>
        <v>0</v>
      </c>
      <c r="G14" s="9">
        <f t="shared" si="0"/>
        <v>0</v>
      </c>
      <c r="H14" s="9">
        <f t="shared" si="0"/>
        <v>0</v>
      </c>
    </row>
    <row r="15" spans="1:8" x14ac:dyDescent="0.2">
      <c r="A15" s="52"/>
      <c r="B15" s="52"/>
      <c r="C15" s="60" t="s">
        <v>33</v>
      </c>
      <c r="D15" s="60" t="s">
        <v>39</v>
      </c>
      <c r="E15" s="4" t="s">
        <v>3</v>
      </c>
      <c r="F15" s="22">
        <v>5337.3</v>
      </c>
      <c r="G15" s="22">
        <v>5337.3</v>
      </c>
      <c r="H15" s="22">
        <v>5337.3</v>
      </c>
    </row>
    <row r="16" spans="1:8" x14ac:dyDescent="0.2">
      <c r="A16" s="52"/>
      <c r="B16" s="52"/>
      <c r="C16" s="61"/>
      <c r="D16" s="61"/>
      <c r="E16" s="4" t="s">
        <v>14</v>
      </c>
      <c r="F16" s="22">
        <v>160.1</v>
      </c>
      <c r="G16" s="22">
        <v>160.1</v>
      </c>
      <c r="H16" s="22">
        <v>160.1</v>
      </c>
    </row>
    <row r="17" spans="1:8" ht="25.5" x14ac:dyDescent="0.2">
      <c r="A17" s="52"/>
      <c r="B17" s="52"/>
      <c r="C17" s="61"/>
      <c r="D17" s="61"/>
      <c r="E17" s="4" t="s">
        <v>9</v>
      </c>
      <c r="F17" s="22">
        <v>0</v>
      </c>
      <c r="G17" s="22">
        <v>0</v>
      </c>
      <c r="H17" s="22">
        <v>0</v>
      </c>
    </row>
    <row r="18" spans="1:8" ht="25.5" x14ac:dyDescent="0.2">
      <c r="A18" s="52"/>
      <c r="B18" s="52"/>
      <c r="C18" s="61"/>
      <c r="D18" s="61"/>
      <c r="E18" s="4" t="s">
        <v>4</v>
      </c>
      <c r="F18" s="22">
        <v>5177.2</v>
      </c>
      <c r="G18" s="22">
        <v>5177.2</v>
      </c>
      <c r="H18" s="22">
        <v>5177.2</v>
      </c>
    </row>
    <row r="19" spans="1:8" ht="25.5" x14ac:dyDescent="0.2">
      <c r="A19" s="52"/>
      <c r="B19" s="52"/>
      <c r="C19" s="62"/>
      <c r="D19" s="62"/>
      <c r="E19" s="4" t="s">
        <v>10</v>
      </c>
      <c r="F19" s="22">
        <v>0</v>
      </c>
      <c r="G19" s="22">
        <v>0</v>
      </c>
      <c r="H19" s="22">
        <v>0</v>
      </c>
    </row>
    <row r="20" spans="1:8" ht="19.5" customHeight="1" x14ac:dyDescent="0.2">
      <c r="A20" s="53" t="s">
        <v>55</v>
      </c>
      <c r="B20" s="54" t="s">
        <v>76</v>
      </c>
      <c r="C20" s="43" t="s">
        <v>32</v>
      </c>
      <c r="D20" s="57" t="s">
        <v>56</v>
      </c>
      <c r="E20" s="4" t="s">
        <v>3</v>
      </c>
      <c r="F20" s="5">
        <f>SUM(F21:F24)</f>
        <v>5337.3</v>
      </c>
      <c r="G20" s="5">
        <f t="shared" ref="G20:H20" si="1">SUM(G21:G24)</f>
        <v>5337.3</v>
      </c>
      <c r="H20" s="5">
        <f t="shared" si="1"/>
        <v>5337.3</v>
      </c>
    </row>
    <row r="21" spans="1:8" ht="25.5" x14ac:dyDescent="0.2">
      <c r="A21" s="53"/>
      <c r="B21" s="55"/>
      <c r="C21" s="44" t="s">
        <v>33</v>
      </c>
      <c r="D21" s="58"/>
      <c r="E21" s="4" t="s">
        <v>14</v>
      </c>
      <c r="F21" s="8">
        <v>160.1</v>
      </c>
      <c r="G21" s="8">
        <v>160.1</v>
      </c>
      <c r="H21" s="8">
        <v>160.1</v>
      </c>
    </row>
    <row r="22" spans="1:8" ht="25.5" x14ac:dyDescent="0.2">
      <c r="A22" s="53"/>
      <c r="B22" s="55"/>
      <c r="C22" s="44"/>
      <c r="D22" s="58"/>
      <c r="E22" s="4" t="s">
        <v>9</v>
      </c>
      <c r="F22" s="8">
        <v>0</v>
      </c>
      <c r="G22" s="8">
        <v>0</v>
      </c>
      <c r="H22" s="8">
        <v>0</v>
      </c>
    </row>
    <row r="23" spans="1:8" ht="25.5" x14ac:dyDescent="0.2">
      <c r="A23" s="53"/>
      <c r="B23" s="55"/>
      <c r="C23" s="44"/>
      <c r="D23" s="58"/>
      <c r="E23" s="4" t="s">
        <v>4</v>
      </c>
      <c r="F23" s="8">
        <v>5177.2</v>
      </c>
      <c r="G23" s="8">
        <v>5177.2</v>
      </c>
      <c r="H23" s="8">
        <v>5177.2</v>
      </c>
    </row>
    <row r="24" spans="1:8" ht="53.25" customHeight="1" x14ac:dyDescent="0.2">
      <c r="A24" s="53"/>
      <c r="B24" s="56"/>
      <c r="C24" s="45"/>
      <c r="D24" s="59"/>
      <c r="E24" s="4" t="s">
        <v>10</v>
      </c>
      <c r="F24" s="8">
        <v>0</v>
      </c>
      <c r="G24" s="8">
        <v>0</v>
      </c>
      <c r="H24" s="8">
        <v>0</v>
      </c>
    </row>
    <row r="25" spans="1:8" x14ac:dyDescent="0.2">
      <c r="C25" s="10"/>
      <c r="D25" s="23"/>
    </row>
  </sheetData>
  <mergeCells count="20">
    <mergeCell ref="C1:H1"/>
    <mergeCell ref="C2:H2"/>
    <mergeCell ref="C4:H4"/>
    <mergeCell ref="C5:H5"/>
    <mergeCell ref="C7:C8"/>
    <mergeCell ref="E7:E8"/>
    <mergeCell ref="F7:H7"/>
    <mergeCell ref="A7:A8"/>
    <mergeCell ref="B7:B8"/>
    <mergeCell ref="D7:D8"/>
    <mergeCell ref="A10:A14"/>
    <mergeCell ref="B10:B14"/>
    <mergeCell ref="C10:C14"/>
    <mergeCell ref="B15:B19"/>
    <mergeCell ref="A15:A19"/>
    <mergeCell ref="A20:A24"/>
    <mergeCell ref="B20:B24"/>
    <mergeCell ref="D20:D24"/>
    <mergeCell ref="D15:D19"/>
    <mergeCell ref="C15:C19"/>
  </mergeCells>
  <pageMargins left="3.937007874015748E-2" right="3.937007874015748E-2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" workbookViewId="0">
      <selection activeCell="F11" sqref="F11:H14"/>
    </sheetView>
  </sheetViews>
  <sheetFormatPr defaultRowHeight="12.75" x14ac:dyDescent="0.2"/>
  <cols>
    <col min="1" max="1" width="13.140625" style="1" customWidth="1"/>
    <col min="2" max="2" width="18.140625" style="1" customWidth="1"/>
    <col min="3" max="3" width="27.5703125" style="1" customWidth="1"/>
    <col min="4" max="4" width="27.5703125" style="41" customWidth="1"/>
    <col min="5" max="5" width="45" style="1" customWidth="1"/>
    <col min="6" max="6" width="17.28515625" style="1" customWidth="1"/>
    <col min="7" max="7" width="13.42578125" style="1" customWidth="1"/>
    <col min="8" max="8" width="18.28515625" style="1" customWidth="1"/>
    <col min="9" max="16384" width="9.140625" style="1"/>
  </cols>
  <sheetData>
    <row r="1" spans="1:8" x14ac:dyDescent="0.2">
      <c r="C1" s="69" t="s">
        <v>18</v>
      </c>
      <c r="D1" s="69"/>
      <c r="E1" s="69"/>
      <c r="F1" s="69"/>
      <c r="G1" s="69"/>
      <c r="H1" s="69"/>
    </row>
    <row r="2" spans="1:8" x14ac:dyDescent="0.2">
      <c r="C2" s="70" t="s">
        <v>22</v>
      </c>
      <c r="D2" s="70"/>
      <c r="E2" s="70"/>
      <c r="F2" s="70"/>
      <c r="G2" s="70"/>
      <c r="H2" s="70"/>
    </row>
    <row r="3" spans="1:8" x14ac:dyDescent="0.2">
      <c r="C3" s="11"/>
      <c r="D3" s="29"/>
    </row>
    <row r="4" spans="1:8" x14ac:dyDescent="0.2">
      <c r="C4" s="71" t="s">
        <v>0</v>
      </c>
      <c r="D4" s="71"/>
      <c r="E4" s="71"/>
      <c r="F4" s="71"/>
      <c r="G4" s="71"/>
      <c r="H4" s="71"/>
    </row>
    <row r="5" spans="1:8" x14ac:dyDescent="0.2">
      <c r="C5" s="71" t="s">
        <v>29</v>
      </c>
      <c r="D5" s="71"/>
      <c r="E5" s="71"/>
      <c r="F5" s="71"/>
      <c r="G5" s="71"/>
      <c r="H5" s="71"/>
    </row>
    <row r="6" spans="1:8" x14ac:dyDescent="0.2">
      <c r="C6" s="7"/>
      <c r="D6" s="30"/>
    </row>
    <row r="7" spans="1:8" ht="48" customHeight="1" x14ac:dyDescent="0.2">
      <c r="A7" s="52" t="s">
        <v>37</v>
      </c>
      <c r="B7" s="85" t="s">
        <v>36</v>
      </c>
      <c r="C7" s="72" t="s">
        <v>20</v>
      </c>
      <c r="D7" s="57" t="s">
        <v>35</v>
      </c>
      <c r="E7" s="72" t="s">
        <v>51</v>
      </c>
      <c r="F7" s="72" t="s">
        <v>2</v>
      </c>
      <c r="G7" s="72"/>
      <c r="H7" s="72"/>
    </row>
    <row r="8" spans="1:8" x14ac:dyDescent="0.2">
      <c r="A8" s="52"/>
      <c r="B8" s="87"/>
      <c r="C8" s="72"/>
      <c r="D8" s="59"/>
      <c r="E8" s="72"/>
      <c r="F8" s="2" t="s">
        <v>11</v>
      </c>
      <c r="G8" s="2" t="s">
        <v>8</v>
      </c>
      <c r="H8" s="2" t="s">
        <v>12</v>
      </c>
    </row>
    <row r="9" spans="1:8" x14ac:dyDescent="0.2">
      <c r="A9" s="17">
        <v>1</v>
      </c>
      <c r="B9" s="17">
        <v>2</v>
      </c>
      <c r="C9" s="9">
        <v>3</v>
      </c>
      <c r="D9" s="31">
        <v>4</v>
      </c>
      <c r="E9" s="9">
        <v>5</v>
      </c>
      <c r="F9" s="9">
        <v>6</v>
      </c>
      <c r="G9" s="9">
        <v>7</v>
      </c>
      <c r="H9" s="9">
        <v>8</v>
      </c>
    </row>
    <row r="10" spans="1:8" ht="13.5" x14ac:dyDescent="0.2">
      <c r="A10" s="53" t="s">
        <v>38</v>
      </c>
      <c r="B10" s="88" t="s">
        <v>57</v>
      </c>
      <c r="C10" s="83" t="s">
        <v>30</v>
      </c>
      <c r="D10" s="74" t="s">
        <v>39</v>
      </c>
      <c r="E10" s="12" t="s">
        <v>3</v>
      </c>
      <c r="F10" s="48">
        <f>SUM(F20+F40+F60+F65)</f>
        <v>44940.9</v>
      </c>
      <c r="G10" s="48">
        <f t="shared" ref="G10:H10" si="0">SUM(G20+G40+G60+G65)</f>
        <v>39626.9</v>
      </c>
      <c r="H10" s="48">
        <f t="shared" si="0"/>
        <v>39626.9</v>
      </c>
    </row>
    <row r="11" spans="1:8" ht="16.5" customHeight="1" x14ac:dyDescent="0.2">
      <c r="A11" s="53"/>
      <c r="B11" s="88"/>
      <c r="C11" s="83"/>
      <c r="D11" s="75"/>
      <c r="E11" s="4" t="s">
        <v>14</v>
      </c>
      <c r="F11" s="49">
        <f>SUM(F21+F41+F61+F71+F76)</f>
        <v>37940</v>
      </c>
      <c r="G11" s="49">
        <f t="shared" ref="G11:H11" si="1">SUM(G21+G41+G61+G71)</f>
        <v>32626</v>
      </c>
      <c r="H11" s="49">
        <f t="shared" si="1"/>
        <v>32626</v>
      </c>
    </row>
    <row r="12" spans="1:8" ht="30.75" customHeight="1" x14ac:dyDescent="0.2">
      <c r="A12" s="53"/>
      <c r="B12" s="88"/>
      <c r="C12" s="83"/>
      <c r="D12" s="75"/>
      <c r="E12" s="4" t="s">
        <v>9</v>
      </c>
      <c r="F12" s="16">
        <f>SUM(F22+F42+F62)</f>
        <v>0</v>
      </c>
      <c r="G12" s="16">
        <f t="shared" ref="G12:H12" si="2">SUM(G22+G42+G62)</f>
        <v>0</v>
      </c>
      <c r="H12" s="16">
        <f t="shared" si="2"/>
        <v>0</v>
      </c>
    </row>
    <row r="13" spans="1:8" ht="34.5" customHeight="1" x14ac:dyDescent="0.2">
      <c r="A13" s="53"/>
      <c r="B13" s="88"/>
      <c r="C13" s="83"/>
      <c r="D13" s="75"/>
      <c r="E13" s="4" t="s">
        <v>4</v>
      </c>
      <c r="F13" s="16">
        <f>SUM(F23+F43+F63)</f>
        <v>7000.9</v>
      </c>
      <c r="G13" s="16">
        <f t="shared" ref="G13:H13" si="3">SUM(G23+G43+G63)</f>
        <v>7000.9</v>
      </c>
      <c r="H13" s="16">
        <f t="shared" si="3"/>
        <v>7000.9</v>
      </c>
    </row>
    <row r="14" spans="1:8" ht="29.25" customHeight="1" x14ac:dyDescent="0.2">
      <c r="A14" s="53"/>
      <c r="B14" s="88"/>
      <c r="C14" s="83"/>
      <c r="D14" s="82"/>
      <c r="E14" s="4" t="s">
        <v>10</v>
      </c>
      <c r="F14" s="16">
        <f>SUM(F24+F44+F64)</f>
        <v>0</v>
      </c>
      <c r="G14" s="16">
        <f t="shared" ref="G14:H14" si="4">SUM(G24+G44+G64)</f>
        <v>0</v>
      </c>
      <c r="H14" s="16">
        <f t="shared" si="4"/>
        <v>0</v>
      </c>
    </row>
    <row r="15" spans="1:8" ht="29.25" customHeight="1" x14ac:dyDescent="0.2">
      <c r="A15" s="54"/>
      <c r="B15" s="85"/>
      <c r="C15" s="60" t="s">
        <v>33</v>
      </c>
      <c r="D15" s="74" t="s">
        <v>39</v>
      </c>
      <c r="E15" s="25" t="s">
        <v>3</v>
      </c>
      <c r="F15" s="49">
        <f>F10</f>
        <v>44940.9</v>
      </c>
      <c r="G15" s="16">
        <v>36516.9</v>
      </c>
      <c r="H15" s="16">
        <v>36516.9</v>
      </c>
    </row>
    <row r="16" spans="1:8" ht="29.25" customHeight="1" x14ac:dyDescent="0.2">
      <c r="A16" s="55"/>
      <c r="B16" s="86"/>
      <c r="C16" s="61"/>
      <c r="D16" s="75"/>
      <c r="E16" s="4" t="s">
        <v>14</v>
      </c>
      <c r="F16" s="49">
        <f>F11</f>
        <v>37940</v>
      </c>
      <c r="G16" s="16">
        <v>29516</v>
      </c>
      <c r="H16" s="16">
        <v>29516</v>
      </c>
    </row>
    <row r="17" spans="1:8" ht="29.25" customHeight="1" x14ac:dyDescent="0.2">
      <c r="A17" s="55"/>
      <c r="B17" s="86"/>
      <c r="C17" s="61"/>
      <c r="D17" s="75"/>
      <c r="E17" s="4" t="s">
        <v>9</v>
      </c>
      <c r="F17" s="16">
        <v>0</v>
      </c>
      <c r="G17" s="16">
        <v>0</v>
      </c>
      <c r="H17" s="16">
        <v>0</v>
      </c>
    </row>
    <row r="18" spans="1:8" ht="29.25" customHeight="1" x14ac:dyDescent="0.2">
      <c r="A18" s="55"/>
      <c r="B18" s="86"/>
      <c r="C18" s="61"/>
      <c r="D18" s="75"/>
      <c r="E18" s="4" t="s">
        <v>4</v>
      </c>
      <c r="F18" s="16">
        <v>7000.9</v>
      </c>
      <c r="G18" s="16">
        <v>7000.9</v>
      </c>
      <c r="H18" s="16">
        <v>7000.9</v>
      </c>
    </row>
    <row r="19" spans="1:8" ht="29.25" customHeight="1" x14ac:dyDescent="0.2">
      <c r="A19" s="56"/>
      <c r="B19" s="87"/>
      <c r="C19" s="62"/>
      <c r="D19" s="82"/>
      <c r="E19" s="4" t="s">
        <v>10</v>
      </c>
      <c r="F19" s="16">
        <v>0</v>
      </c>
      <c r="G19" s="16">
        <v>0</v>
      </c>
      <c r="H19" s="16">
        <v>0</v>
      </c>
    </row>
    <row r="20" spans="1:8" ht="26.25" customHeight="1" x14ac:dyDescent="0.2">
      <c r="A20" s="78" t="s">
        <v>40</v>
      </c>
      <c r="B20" s="83" t="s">
        <v>41</v>
      </c>
      <c r="C20" s="26" t="s">
        <v>32</v>
      </c>
      <c r="D20" s="74" t="s">
        <v>42</v>
      </c>
      <c r="E20" s="12" t="s">
        <v>3</v>
      </c>
      <c r="F20" s="50">
        <f>SUM(F25+F30+F35)</f>
        <v>27126.1</v>
      </c>
      <c r="G20" s="50">
        <f t="shared" ref="G20:H20" si="5">SUM(G25+G30+G35)</f>
        <v>27126.1</v>
      </c>
      <c r="H20" s="50">
        <f t="shared" si="5"/>
        <v>27126.1</v>
      </c>
    </row>
    <row r="21" spans="1:8" ht="25.5" x14ac:dyDescent="0.2">
      <c r="A21" s="79"/>
      <c r="B21" s="83"/>
      <c r="C21" s="27" t="s">
        <v>33</v>
      </c>
      <c r="D21" s="75"/>
      <c r="E21" s="4" t="s">
        <v>14</v>
      </c>
      <c r="F21" s="51">
        <f>SUM(F26+F31+F36)</f>
        <v>27126.1</v>
      </c>
      <c r="G21" s="51">
        <f t="shared" ref="G21:H21" si="6">SUM(G26+G31+G36)</f>
        <v>27126.1</v>
      </c>
      <c r="H21" s="51">
        <f t="shared" si="6"/>
        <v>27126.1</v>
      </c>
    </row>
    <row r="22" spans="1:8" ht="27.75" customHeight="1" x14ac:dyDescent="0.2">
      <c r="A22" s="79"/>
      <c r="B22" s="83"/>
      <c r="C22" s="27"/>
      <c r="D22" s="75"/>
      <c r="E22" s="4" t="s">
        <v>9</v>
      </c>
      <c r="F22" s="9">
        <f>SUM(F27+F32+F37)</f>
        <v>0</v>
      </c>
      <c r="G22" s="9">
        <f t="shared" ref="G22:H22" si="7">SUM(G27+G32+G37)</f>
        <v>0</v>
      </c>
      <c r="H22" s="9">
        <f t="shared" si="7"/>
        <v>0</v>
      </c>
    </row>
    <row r="23" spans="1:8" ht="33.75" customHeight="1" x14ac:dyDescent="0.2">
      <c r="A23" s="79"/>
      <c r="B23" s="83"/>
      <c r="C23" s="27"/>
      <c r="D23" s="75"/>
      <c r="E23" s="4" t="s">
        <v>4</v>
      </c>
      <c r="F23" s="9">
        <f>SUM(F28+F33+F38)</f>
        <v>0</v>
      </c>
      <c r="G23" s="9">
        <f t="shared" ref="G23:H23" si="8">SUM(G28+G33+G38)</f>
        <v>0</v>
      </c>
      <c r="H23" s="9">
        <f t="shared" si="8"/>
        <v>0</v>
      </c>
    </row>
    <row r="24" spans="1:8" ht="31.5" customHeight="1" x14ac:dyDescent="0.2">
      <c r="A24" s="80"/>
      <c r="B24" s="83"/>
      <c r="C24" s="28"/>
      <c r="D24" s="82"/>
      <c r="E24" s="4" t="s">
        <v>10</v>
      </c>
      <c r="F24" s="9">
        <f>SUM(F29+F34+F39)</f>
        <v>0</v>
      </c>
      <c r="G24" s="9">
        <f t="shared" ref="G24:H24" si="9">SUM(G29+G34+G39)</f>
        <v>0</v>
      </c>
      <c r="H24" s="9">
        <f t="shared" si="9"/>
        <v>0</v>
      </c>
    </row>
    <row r="25" spans="1:8" ht="31.5" customHeight="1" x14ac:dyDescent="0.2">
      <c r="A25" s="54" t="s">
        <v>59</v>
      </c>
      <c r="B25" s="64" t="s">
        <v>58</v>
      </c>
      <c r="C25" s="64" t="s">
        <v>33</v>
      </c>
      <c r="D25" s="32"/>
      <c r="E25" s="12" t="s">
        <v>3</v>
      </c>
      <c r="F25" s="50">
        <f>SUM(F26:F29)</f>
        <v>4100</v>
      </c>
      <c r="G25" s="50">
        <f t="shared" ref="G25:H25" si="10">SUM(G26:G29)</f>
        <v>4100</v>
      </c>
      <c r="H25" s="50">
        <f t="shared" si="10"/>
        <v>4100</v>
      </c>
    </row>
    <row r="26" spans="1:8" ht="31.5" customHeight="1" x14ac:dyDescent="0.2">
      <c r="A26" s="55"/>
      <c r="B26" s="73"/>
      <c r="C26" s="73"/>
      <c r="D26" s="33"/>
      <c r="E26" s="4" t="s">
        <v>14</v>
      </c>
      <c r="F26" s="51">
        <v>4100</v>
      </c>
      <c r="G26" s="51">
        <v>4100</v>
      </c>
      <c r="H26" s="51">
        <v>4100</v>
      </c>
    </row>
    <row r="27" spans="1:8" ht="31.5" customHeight="1" x14ac:dyDescent="0.2">
      <c r="A27" s="55"/>
      <c r="B27" s="73"/>
      <c r="C27" s="73"/>
      <c r="D27" s="33">
        <v>1</v>
      </c>
      <c r="E27" s="4" t="s">
        <v>9</v>
      </c>
      <c r="F27" s="9">
        <v>0</v>
      </c>
      <c r="G27" s="9">
        <v>0</v>
      </c>
      <c r="H27" s="9">
        <v>0</v>
      </c>
    </row>
    <row r="28" spans="1:8" ht="31.5" customHeight="1" x14ac:dyDescent="0.2">
      <c r="A28" s="55"/>
      <c r="B28" s="73"/>
      <c r="C28" s="73"/>
      <c r="D28" s="33"/>
      <c r="E28" s="4" t="s">
        <v>4</v>
      </c>
      <c r="F28" s="9">
        <v>0</v>
      </c>
      <c r="G28" s="9">
        <v>0</v>
      </c>
      <c r="H28" s="9">
        <v>0</v>
      </c>
    </row>
    <row r="29" spans="1:8" ht="31.5" customHeight="1" x14ac:dyDescent="0.2">
      <c r="A29" s="56"/>
      <c r="B29" s="65"/>
      <c r="C29" s="65"/>
      <c r="D29" s="34"/>
      <c r="E29" s="4" t="s">
        <v>10</v>
      </c>
      <c r="F29" s="9">
        <v>0</v>
      </c>
      <c r="G29" s="9">
        <v>0</v>
      </c>
      <c r="H29" s="9">
        <v>0</v>
      </c>
    </row>
    <row r="30" spans="1:8" ht="31.5" customHeight="1" x14ac:dyDescent="0.2">
      <c r="A30" s="54" t="s">
        <v>61</v>
      </c>
      <c r="B30" s="64" t="s">
        <v>60</v>
      </c>
      <c r="C30" s="64" t="s">
        <v>33</v>
      </c>
      <c r="D30" s="32"/>
      <c r="E30" s="12" t="s">
        <v>3</v>
      </c>
      <c r="F30" s="2">
        <f>SUM(F31:F34)</f>
        <v>7916.1</v>
      </c>
      <c r="G30" s="2">
        <f t="shared" ref="G30:H30" si="11">SUM(G31:G34)</f>
        <v>7916.1</v>
      </c>
      <c r="H30" s="2">
        <f t="shared" si="11"/>
        <v>7916.1</v>
      </c>
    </row>
    <row r="31" spans="1:8" ht="31.5" customHeight="1" x14ac:dyDescent="0.2">
      <c r="A31" s="55"/>
      <c r="B31" s="73"/>
      <c r="C31" s="73"/>
      <c r="D31" s="33"/>
      <c r="E31" s="4" t="s">
        <v>14</v>
      </c>
      <c r="F31" s="9">
        <v>7916.1</v>
      </c>
      <c r="G31" s="9">
        <v>7916.1</v>
      </c>
      <c r="H31" s="9">
        <v>7916.1</v>
      </c>
    </row>
    <row r="32" spans="1:8" ht="31.5" customHeight="1" x14ac:dyDescent="0.2">
      <c r="A32" s="55"/>
      <c r="B32" s="73"/>
      <c r="C32" s="73"/>
      <c r="D32" s="33">
        <v>1</v>
      </c>
      <c r="E32" s="4" t="s">
        <v>9</v>
      </c>
      <c r="F32" s="9">
        <v>0</v>
      </c>
      <c r="G32" s="9">
        <v>0</v>
      </c>
      <c r="H32" s="9">
        <v>0</v>
      </c>
    </row>
    <row r="33" spans="1:8" ht="31.5" customHeight="1" x14ac:dyDescent="0.2">
      <c r="A33" s="55"/>
      <c r="B33" s="73"/>
      <c r="C33" s="73"/>
      <c r="D33" s="33"/>
      <c r="E33" s="4" t="s">
        <v>4</v>
      </c>
      <c r="F33" s="9">
        <v>0</v>
      </c>
      <c r="G33" s="9">
        <v>0</v>
      </c>
      <c r="H33" s="9">
        <v>0</v>
      </c>
    </row>
    <row r="34" spans="1:8" ht="31.5" customHeight="1" x14ac:dyDescent="0.2">
      <c r="A34" s="56"/>
      <c r="B34" s="65"/>
      <c r="C34" s="65"/>
      <c r="D34" s="34"/>
      <c r="E34" s="4" t="s">
        <v>10</v>
      </c>
      <c r="F34" s="9">
        <v>0</v>
      </c>
      <c r="G34" s="9">
        <v>0</v>
      </c>
      <c r="H34" s="9">
        <v>0</v>
      </c>
    </row>
    <row r="35" spans="1:8" ht="31.5" customHeight="1" x14ac:dyDescent="0.2">
      <c r="A35" s="54" t="s">
        <v>63</v>
      </c>
      <c r="B35" s="64" t="s">
        <v>62</v>
      </c>
      <c r="C35" s="64" t="s">
        <v>33</v>
      </c>
      <c r="D35" s="32"/>
      <c r="E35" s="12" t="s">
        <v>3</v>
      </c>
      <c r="F35" s="50">
        <f>SUM(F36:F39)</f>
        <v>15110</v>
      </c>
      <c r="G35" s="50">
        <f t="shared" ref="G35:H35" si="12">SUM(G36:G39)</f>
        <v>15110</v>
      </c>
      <c r="H35" s="50">
        <f t="shared" si="12"/>
        <v>15110</v>
      </c>
    </row>
    <row r="36" spans="1:8" ht="31.5" customHeight="1" x14ac:dyDescent="0.2">
      <c r="A36" s="55"/>
      <c r="B36" s="73"/>
      <c r="C36" s="73"/>
      <c r="D36" s="33"/>
      <c r="E36" s="4" t="s">
        <v>14</v>
      </c>
      <c r="F36" s="51">
        <v>15110</v>
      </c>
      <c r="G36" s="51">
        <v>15110</v>
      </c>
      <c r="H36" s="51">
        <v>15110</v>
      </c>
    </row>
    <row r="37" spans="1:8" ht="31.5" customHeight="1" x14ac:dyDescent="0.2">
      <c r="A37" s="55"/>
      <c r="B37" s="73"/>
      <c r="C37" s="73"/>
      <c r="D37" s="33">
        <v>1</v>
      </c>
      <c r="E37" s="4" t="s">
        <v>9</v>
      </c>
      <c r="F37" s="9">
        <v>0</v>
      </c>
      <c r="G37" s="9">
        <v>0</v>
      </c>
      <c r="H37" s="9">
        <v>0</v>
      </c>
    </row>
    <row r="38" spans="1:8" ht="31.5" customHeight="1" x14ac:dyDescent="0.2">
      <c r="A38" s="55"/>
      <c r="B38" s="73"/>
      <c r="C38" s="73"/>
      <c r="D38" s="33"/>
      <c r="E38" s="4" t="s">
        <v>4</v>
      </c>
      <c r="F38" s="9">
        <v>0</v>
      </c>
      <c r="G38" s="9">
        <v>0</v>
      </c>
      <c r="H38" s="9">
        <v>0</v>
      </c>
    </row>
    <row r="39" spans="1:8" ht="31.5" customHeight="1" x14ac:dyDescent="0.2">
      <c r="A39" s="56"/>
      <c r="B39" s="65"/>
      <c r="C39" s="65"/>
      <c r="D39" s="34"/>
      <c r="E39" s="4" t="s">
        <v>10</v>
      </c>
      <c r="F39" s="9">
        <v>0</v>
      </c>
      <c r="G39" s="9">
        <v>0</v>
      </c>
      <c r="H39" s="9">
        <v>0</v>
      </c>
    </row>
    <row r="40" spans="1:8" ht="19.5" customHeight="1" x14ac:dyDescent="0.2">
      <c r="A40" s="78" t="s">
        <v>43</v>
      </c>
      <c r="B40" s="83" t="s">
        <v>44</v>
      </c>
      <c r="C40" s="26" t="s">
        <v>32</v>
      </c>
      <c r="D40" s="74" t="s">
        <v>45</v>
      </c>
      <c r="E40" s="12" t="s">
        <v>3</v>
      </c>
      <c r="F40" s="2">
        <f>SUM(F45+F50+F55+F60)</f>
        <v>12500.800000000001</v>
      </c>
      <c r="G40" s="2">
        <f t="shared" ref="G40:H40" si="13">SUM(G45+G50+G55+G60)</f>
        <v>12500.800000000001</v>
      </c>
      <c r="H40" s="2">
        <f t="shared" si="13"/>
        <v>12500.800000000001</v>
      </c>
    </row>
    <row r="41" spans="1:8" ht="14.25" customHeight="1" x14ac:dyDescent="0.2">
      <c r="A41" s="79"/>
      <c r="B41" s="83"/>
      <c r="C41" s="84" t="s">
        <v>33</v>
      </c>
      <c r="D41" s="75"/>
      <c r="E41" s="4" t="s">
        <v>14</v>
      </c>
      <c r="F41" s="9">
        <f>SUM(F46+F51+F56+F61)</f>
        <v>5499.9</v>
      </c>
      <c r="G41" s="9">
        <f t="shared" ref="G41:H41" si="14">SUM(G46+G51+G56+G61)</f>
        <v>5499.9</v>
      </c>
      <c r="H41" s="9">
        <f t="shared" si="14"/>
        <v>5499.9</v>
      </c>
    </row>
    <row r="42" spans="1:8" ht="31.5" customHeight="1" x14ac:dyDescent="0.2">
      <c r="A42" s="79"/>
      <c r="B42" s="83"/>
      <c r="C42" s="84"/>
      <c r="D42" s="75"/>
      <c r="E42" s="4" t="s">
        <v>9</v>
      </c>
      <c r="F42" s="9">
        <f>SUM(F47+F52+F57+F62)</f>
        <v>0</v>
      </c>
      <c r="G42" s="9">
        <f t="shared" ref="G42:H42" si="15">SUM(G47+G52+G57+G62)</f>
        <v>0</v>
      </c>
      <c r="H42" s="9">
        <f t="shared" si="15"/>
        <v>0</v>
      </c>
    </row>
    <row r="43" spans="1:8" ht="30.75" customHeight="1" x14ac:dyDescent="0.2">
      <c r="A43" s="79"/>
      <c r="B43" s="83"/>
      <c r="C43" s="27"/>
      <c r="D43" s="75"/>
      <c r="E43" s="4" t="s">
        <v>4</v>
      </c>
      <c r="F43" s="9">
        <f>SUM(F48+F53+F58+F63)</f>
        <v>7000.9</v>
      </c>
      <c r="G43" s="9">
        <f t="shared" ref="G43:H43" si="16">SUM(G48+G53+G58+G63)</f>
        <v>7000.9</v>
      </c>
      <c r="H43" s="9">
        <f t="shared" si="16"/>
        <v>7000.9</v>
      </c>
    </row>
    <row r="44" spans="1:8" ht="21.75" customHeight="1" x14ac:dyDescent="0.2">
      <c r="A44" s="80"/>
      <c r="B44" s="83"/>
      <c r="C44" s="28"/>
      <c r="D44" s="82"/>
      <c r="E44" s="4" t="s">
        <v>10</v>
      </c>
      <c r="F44" s="9">
        <f>SUM(F49+F54++F59+F64)</f>
        <v>0</v>
      </c>
      <c r="G44" s="9">
        <f t="shared" ref="G44:H44" si="17">SUM(G49+G54++G59+G64)</f>
        <v>0</v>
      </c>
      <c r="H44" s="9">
        <f t="shared" si="17"/>
        <v>0</v>
      </c>
    </row>
    <row r="45" spans="1:8" ht="14.25" customHeight="1" x14ac:dyDescent="0.2">
      <c r="A45" s="54" t="s">
        <v>65</v>
      </c>
      <c r="B45" s="64" t="s">
        <v>64</v>
      </c>
      <c r="C45" s="64" t="s">
        <v>33</v>
      </c>
      <c r="D45" s="35"/>
      <c r="E45" s="12" t="s">
        <v>3</v>
      </c>
      <c r="F45" s="2">
        <f>SUM(F46:F49)</f>
        <v>5330.3</v>
      </c>
      <c r="G45" s="2">
        <f t="shared" ref="G45:H45" si="18">SUM(G46:G49)</f>
        <v>5330.3</v>
      </c>
      <c r="H45" s="2">
        <f t="shared" si="18"/>
        <v>5330.3</v>
      </c>
    </row>
    <row r="46" spans="1:8" ht="21.75" customHeight="1" x14ac:dyDescent="0.2">
      <c r="A46" s="55"/>
      <c r="B46" s="73"/>
      <c r="C46" s="73"/>
      <c r="D46" s="36"/>
      <c r="E46" s="4" t="s">
        <v>14</v>
      </c>
      <c r="F46" s="9">
        <v>5330.3</v>
      </c>
      <c r="G46" s="9">
        <v>5330.3</v>
      </c>
      <c r="H46" s="9">
        <v>5330.3</v>
      </c>
    </row>
    <row r="47" spans="1:8" ht="27" customHeight="1" x14ac:dyDescent="0.2">
      <c r="A47" s="55"/>
      <c r="B47" s="73"/>
      <c r="C47" s="73"/>
      <c r="D47" s="33" t="s">
        <v>46</v>
      </c>
      <c r="E47" s="4" t="s">
        <v>9</v>
      </c>
      <c r="F47" s="9">
        <v>0</v>
      </c>
      <c r="G47" s="9">
        <v>0</v>
      </c>
      <c r="H47" s="9">
        <v>0</v>
      </c>
    </row>
    <row r="48" spans="1:8" ht="24" customHeight="1" x14ac:dyDescent="0.2">
      <c r="A48" s="55"/>
      <c r="B48" s="73"/>
      <c r="C48" s="73"/>
      <c r="D48" s="36"/>
      <c r="E48" s="4" t="s">
        <v>4</v>
      </c>
      <c r="F48" s="9">
        <v>0</v>
      </c>
      <c r="G48" s="9">
        <v>0</v>
      </c>
      <c r="H48" s="9">
        <v>0</v>
      </c>
    </row>
    <row r="49" spans="1:8" ht="26.25" customHeight="1" x14ac:dyDescent="0.2">
      <c r="A49" s="56"/>
      <c r="B49" s="65"/>
      <c r="C49" s="65"/>
      <c r="D49" s="37"/>
      <c r="E49" s="4" t="s">
        <v>10</v>
      </c>
      <c r="F49" s="9">
        <v>0</v>
      </c>
      <c r="G49" s="9">
        <v>0</v>
      </c>
      <c r="H49" s="9">
        <v>0</v>
      </c>
    </row>
    <row r="50" spans="1:8" ht="21.75" customHeight="1" x14ac:dyDescent="0.2">
      <c r="A50" s="54" t="s">
        <v>67</v>
      </c>
      <c r="B50" s="64" t="s">
        <v>66</v>
      </c>
      <c r="C50" s="64" t="s">
        <v>33</v>
      </c>
      <c r="D50" s="35"/>
      <c r="E50" s="12" t="s">
        <v>3</v>
      </c>
      <c r="F50" s="2">
        <f>SUM(F51:F54)</f>
        <v>5727.9</v>
      </c>
      <c r="G50" s="2">
        <f t="shared" ref="G50:H50" si="19">SUM(G51:G54)</f>
        <v>5727.9</v>
      </c>
      <c r="H50" s="2">
        <f t="shared" si="19"/>
        <v>5727.9</v>
      </c>
    </row>
    <row r="51" spans="1:8" ht="21.75" customHeight="1" x14ac:dyDescent="0.2">
      <c r="A51" s="55"/>
      <c r="B51" s="73"/>
      <c r="C51" s="73"/>
      <c r="D51" s="36"/>
      <c r="E51" s="4" t="s">
        <v>14</v>
      </c>
      <c r="F51" s="9">
        <v>140.69999999999999</v>
      </c>
      <c r="G51" s="9">
        <v>140.69999999999999</v>
      </c>
      <c r="H51" s="9">
        <v>140.69999999999999</v>
      </c>
    </row>
    <row r="52" spans="1:8" ht="27" customHeight="1" x14ac:dyDescent="0.2">
      <c r="A52" s="55"/>
      <c r="B52" s="73"/>
      <c r="C52" s="73"/>
      <c r="D52" s="33" t="s">
        <v>46</v>
      </c>
      <c r="E52" s="4" t="s">
        <v>9</v>
      </c>
      <c r="F52" s="9">
        <v>0</v>
      </c>
      <c r="G52" s="9">
        <v>0</v>
      </c>
      <c r="H52" s="9">
        <v>0</v>
      </c>
    </row>
    <row r="53" spans="1:8" ht="24.75" customHeight="1" x14ac:dyDescent="0.2">
      <c r="A53" s="55"/>
      <c r="B53" s="73"/>
      <c r="C53" s="73"/>
      <c r="D53" s="36"/>
      <c r="E53" s="4" t="s">
        <v>4</v>
      </c>
      <c r="F53" s="9">
        <v>5587.2</v>
      </c>
      <c r="G53" s="9">
        <v>5587.2</v>
      </c>
      <c r="H53" s="9">
        <v>5587.2</v>
      </c>
    </row>
    <row r="54" spans="1:8" ht="28.5" customHeight="1" x14ac:dyDescent="0.2">
      <c r="A54" s="56"/>
      <c r="B54" s="65"/>
      <c r="C54" s="65"/>
      <c r="D54" s="37"/>
      <c r="E54" s="4" t="s">
        <v>10</v>
      </c>
      <c r="F54" s="9">
        <v>0</v>
      </c>
      <c r="G54" s="9">
        <v>0</v>
      </c>
      <c r="H54" s="9">
        <v>0</v>
      </c>
    </row>
    <row r="55" spans="1:8" ht="21" customHeight="1" x14ac:dyDescent="0.2">
      <c r="A55" s="54" t="s">
        <v>69</v>
      </c>
      <c r="B55" s="64" t="s">
        <v>68</v>
      </c>
      <c r="C55" s="64" t="s">
        <v>33</v>
      </c>
      <c r="D55" s="35"/>
      <c r="E55" s="12" t="s">
        <v>3</v>
      </c>
      <c r="F55" s="2">
        <f>SUM(F56:F59)</f>
        <v>1442.6000000000001</v>
      </c>
      <c r="G55" s="2">
        <f t="shared" ref="G55:H55" si="20">SUM(G56:G59)</f>
        <v>1442.6000000000001</v>
      </c>
      <c r="H55" s="2">
        <f t="shared" si="20"/>
        <v>1442.6000000000001</v>
      </c>
    </row>
    <row r="56" spans="1:8" ht="22.5" customHeight="1" x14ac:dyDescent="0.2">
      <c r="A56" s="55"/>
      <c r="B56" s="73"/>
      <c r="C56" s="73"/>
      <c r="D56" s="36"/>
      <c r="E56" s="4" t="s">
        <v>14</v>
      </c>
      <c r="F56" s="9">
        <v>28.9</v>
      </c>
      <c r="G56" s="9">
        <v>28.9</v>
      </c>
      <c r="H56" s="9">
        <v>28.9</v>
      </c>
    </row>
    <row r="57" spans="1:8" ht="28.5" customHeight="1" x14ac:dyDescent="0.2">
      <c r="A57" s="55"/>
      <c r="B57" s="73"/>
      <c r="C57" s="73"/>
      <c r="D57" s="33" t="s">
        <v>46</v>
      </c>
      <c r="E57" s="4" t="s">
        <v>9</v>
      </c>
      <c r="F57" s="9">
        <v>0</v>
      </c>
      <c r="G57" s="9">
        <v>0</v>
      </c>
      <c r="H57" s="9">
        <v>0</v>
      </c>
    </row>
    <row r="58" spans="1:8" ht="28.5" customHeight="1" x14ac:dyDescent="0.2">
      <c r="A58" s="55"/>
      <c r="B58" s="73"/>
      <c r="C58" s="73"/>
      <c r="D58" s="36"/>
      <c r="E58" s="4" t="s">
        <v>4</v>
      </c>
      <c r="F58" s="9">
        <v>1413.7</v>
      </c>
      <c r="G58" s="9">
        <v>1413.7</v>
      </c>
      <c r="H58" s="9">
        <v>1413.7</v>
      </c>
    </row>
    <row r="59" spans="1:8" ht="28.5" customHeight="1" x14ac:dyDescent="0.2">
      <c r="A59" s="56"/>
      <c r="B59" s="65"/>
      <c r="C59" s="65"/>
      <c r="D59" s="37"/>
      <c r="E59" s="4" t="s">
        <v>10</v>
      </c>
      <c r="F59" s="9">
        <v>0</v>
      </c>
      <c r="G59" s="9">
        <v>0</v>
      </c>
      <c r="H59" s="9">
        <v>0</v>
      </c>
    </row>
    <row r="60" spans="1:8" ht="21.75" customHeight="1" x14ac:dyDescent="0.2">
      <c r="A60" s="78" t="s">
        <v>48</v>
      </c>
      <c r="B60" s="78" t="s">
        <v>49</v>
      </c>
      <c r="C60" s="26" t="s">
        <v>32</v>
      </c>
      <c r="D60" s="38"/>
      <c r="E60" s="12" t="s">
        <v>3</v>
      </c>
      <c r="F60" s="2">
        <f>SUM(F61:F64)</f>
        <v>0</v>
      </c>
      <c r="G60" s="2">
        <f t="shared" ref="G60:H60" si="21">SUM(G61:G64)</f>
        <v>0</v>
      </c>
      <c r="H60" s="2">
        <f t="shared" si="21"/>
        <v>0</v>
      </c>
    </row>
    <row r="61" spans="1:8" ht="21.75" customHeight="1" x14ac:dyDescent="0.2">
      <c r="A61" s="79"/>
      <c r="B61" s="79"/>
      <c r="C61" s="27" t="s">
        <v>33</v>
      </c>
      <c r="D61" s="39"/>
      <c r="E61" s="4" t="s">
        <v>14</v>
      </c>
      <c r="F61" s="9">
        <v>0</v>
      </c>
      <c r="G61" s="9">
        <v>0</v>
      </c>
      <c r="H61" s="9">
        <v>0</v>
      </c>
    </row>
    <row r="62" spans="1:8" ht="25.5" x14ac:dyDescent="0.2">
      <c r="A62" s="79"/>
      <c r="B62" s="79"/>
      <c r="C62" s="27"/>
      <c r="D62" s="39" t="s">
        <v>47</v>
      </c>
      <c r="E62" s="4" t="s">
        <v>9</v>
      </c>
      <c r="F62" s="9">
        <v>0</v>
      </c>
      <c r="G62" s="9">
        <v>0</v>
      </c>
      <c r="H62" s="9">
        <v>0</v>
      </c>
    </row>
    <row r="63" spans="1:8" ht="25.5" x14ac:dyDescent="0.2">
      <c r="A63" s="79"/>
      <c r="B63" s="79"/>
      <c r="C63" s="27"/>
      <c r="D63" s="39"/>
      <c r="E63" s="4" t="s">
        <v>4</v>
      </c>
      <c r="F63" s="9">
        <v>0</v>
      </c>
      <c r="G63" s="9">
        <v>0</v>
      </c>
      <c r="H63" s="9">
        <v>0</v>
      </c>
    </row>
    <row r="64" spans="1:8" ht="25.5" x14ac:dyDescent="0.2">
      <c r="A64" s="80"/>
      <c r="B64" s="80"/>
      <c r="C64" s="28"/>
      <c r="D64" s="40"/>
      <c r="E64" s="4" t="s">
        <v>10</v>
      </c>
      <c r="F64" s="9">
        <v>0</v>
      </c>
      <c r="G64" s="9">
        <v>0</v>
      </c>
      <c r="H64" s="9">
        <v>0</v>
      </c>
    </row>
    <row r="65" spans="1:8" x14ac:dyDescent="0.2">
      <c r="A65" s="78" t="s">
        <v>70</v>
      </c>
      <c r="B65" s="81" t="s">
        <v>78</v>
      </c>
      <c r="C65" s="26" t="s">
        <v>32</v>
      </c>
      <c r="D65" s="74" t="s">
        <v>77</v>
      </c>
      <c r="E65" s="47" t="s">
        <v>3</v>
      </c>
      <c r="F65" s="50">
        <f>SUM(F70+F75)</f>
        <v>5314</v>
      </c>
      <c r="G65" s="2">
        <v>0</v>
      </c>
      <c r="H65" s="2">
        <v>0</v>
      </c>
    </row>
    <row r="66" spans="1:8" ht="25.5" x14ac:dyDescent="0.2">
      <c r="A66" s="79"/>
      <c r="B66" s="81"/>
      <c r="C66" s="27" t="s">
        <v>33</v>
      </c>
      <c r="D66" s="75"/>
      <c r="E66" s="4" t="s">
        <v>14</v>
      </c>
      <c r="F66" s="46">
        <v>0</v>
      </c>
      <c r="G66" s="46">
        <v>0</v>
      </c>
      <c r="H66" s="46">
        <v>0</v>
      </c>
    </row>
    <row r="67" spans="1:8" ht="25.5" x14ac:dyDescent="0.2">
      <c r="A67" s="79"/>
      <c r="B67" s="81"/>
      <c r="C67" s="27"/>
      <c r="D67" s="75"/>
      <c r="E67" s="4" t="s">
        <v>9</v>
      </c>
      <c r="F67" s="46">
        <v>0</v>
      </c>
      <c r="G67" s="46">
        <v>0</v>
      </c>
      <c r="H67" s="46">
        <v>0</v>
      </c>
    </row>
    <row r="68" spans="1:8" ht="25.5" x14ac:dyDescent="0.2">
      <c r="A68" s="79"/>
      <c r="B68" s="81"/>
      <c r="C68" s="27"/>
      <c r="D68" s="75"/>
      <c r="E68" s="4" t="s">
        <v>4</v>
      </c>
      <c r="F68" s="46">
        <v>0</v>
      </c>
      <c r="G68" s="46">
        <v>0</v>
      </c>
      <c r="H68" s="46">
        <v>0</v>
      </c>
    </row>
    <row r="69" spans="1:8" ht="25.5" x14ac:dyDescent="0.2">
      <c r="A69" s="80"/>
      <c r="B69" s="81"/>
      <c r="C69" s="28"/>
      <c r="D69" s="82"/>
      <c r="E69" s="4" t="s">
        <v>10</v>
      </c>
      <c r="F69" s="46">
        <v>0</v>
      </c>
      <c r="G69" s="46">
        <v>0</v>
      </c>
      <c r="H69" s="46">
        <v>0</v>
      </c>
    </row>
    <row r="70" spans="1:8" x14ac:dyDescent="0.2">
      <c r="A70" s="54" t="s">
        <v>71</v>
      </c>
      <c r="B70" s="53" t="s">
        <v>72</v>
      </c>
      <c r="C70" s="64" t="s">
        <v>33</v>
      </c>
      <c r="D70" s="74" t="s">
        <v>77</v>
      </c>
      <c r="E70" s="47" t="s">
        <v>3</v>
      </c>
      <c r="F70" s="51">
        <f>SUM(F71:F74)</f>
        <v>2950</v>
      </c>
      <c r="G70" s="51">
        <f t="shared" ref="G70:H70" si="22">SUM(G71:G74)</f>
        <v>0</v>
      </c>
      <c r="H70" s="51">
        <f t="shared" si="22"/>
        <v>0</v>
      </c>
    </row>
    <row r="71" spans="1:8" x14ac:dyDescent="0.2">
      <c r="A71" s="55"/>
      <c r="B71" s="53"/>
      <c r="C71" s="73"/>
      <c r="D71" s="75"/>
      <c r="E71" s="4" t="s">
        <v>14</v>
      </c>
      <c r="F71" s="51">
        <v>2950</v>
      </c>
      <c r="G71" s="46"/>
      <c r="H71" s="46"/>
    </row>
    <row r="72" spans="1:8" ht="25.5" x14ac:dyDescent="0.2">
      <c r="A72" s="55"/>
      <c r="B72" s="53"/>
      <c r="C72" s="73"/>
      <c r="D72" s="75"/>
      <c r="E72" s="4" t="s">
        <v>9</v>
      </c>
      <c r="F72" s="46">
        <v>0</v>
      </c>
      <c r="G72" s="46">
        <v>0</v>
      </c>
      <c r="H72" s="46">
        <v>0</v>
      </c>
    </row>
    <row r="73" spans="1:8" ht="25.5" x14ac:dyDescent="0.2">
      <c r="A73" s="55"/>
      <c r="B73" s="53"/>
      <c r="C73" s="73"/>
      <c r="D73" s="75"/>
      <c r="E73" s="4" t="s">
        <v>4</v>
      </c>
      <c r="F73" s="46">
        <v>0</v>
      </c>
      <c r="G73" s="46">
        <v>0</v>
      </c>
      <c r="H73" s="46">
        <v>0</v>
      </c>
    </row>
    <row r="74" spans="1:8" ht="25.5" x14ac:dyDescent="0.2">
      <c r="A74" s="56"/>
      <c r="B74" s="53"/>
      <c r="C74" s="65"/>
      <c r="D74" s="75"/>
      <c r="E74" s="4" t="s">
        <v>10</v>
      </c>
      <c r="F74" s="46">
        <v>0</v>
      </c>
      <c r="G74" s="46">
        <v>0</v>
      </c>
      <c r="H74" s="46">
        <v>0</v>
      </c>
    </row>
    <row r="75" spans="1:8" x14ac:dyDescent="0.2">
      <c r="A75" s="54" t="s">
        <v>73</v>
      </c>
      <c r="B75" s="53" t="s">
        <v>74</v>
      </c>
      <c r="C75" s="60" t="s">
        <v>33</v>
      </c>
      <c r="D75" s="76" t="s">
        <v>77</v>
      </c>
      <c r="E75" s="47" t="s">
        <v>3</v>
      </c>
      <c r="F75" s="51">
        <f>SUM(F76:F79)</f>
        <v>2364</v>
      </c>
      <c r="G75" s="51">
        <f t="shared" ref="G75:H75" si="23">SUM(G76:G79)</f>
        <v>0</v>
      </c>
      <c r="H75" s="51">
        <f t="shared" si="23"/>
        <v>0</v>
      </c>
    </row>
    <row r="76" spans="1:8" x14ac:dyDescent="0.2">
      <c r="A76" s="55"/>
      <c r="B76" s="53"/>
      <c r="C76" s="61"/>
      <c r="D76" s="76"/>
      <c r="E76" s="4" t="s">
        <v>14</v>
      </c>
      <c r="F76" s="51">
        <v>2364</v>
      </c>
      <c r="G76" s="46">
        <v>0</v>
      </c>
      <c r="H76" s="46">
        <v>0</v>
      </c>
    </row>
    <row r="77" spans="1:8" ht="25.5" x14ac:dyDescent="0.2">
      <c r="A77" s="55"/>
      <c r="B77" s="53"/>
      <c r="C77" s="61"/>
      <c r="D77" s="76"/>
      <c r="E77" s="4" t="s">
        <v>9</v>
      </c>
      <c r="F77" s="46">
        <v>0</v>
      </c>
      <c r="G77" s="46">
        <v>0</v>
      </c>
      <c r="H77" s="46">
        <v>0</v>
      </c>
    </row>
    <row r="78" spans="1:8" ht="25.5" x14ac:dyDescent="0.2">
      <c r="A78" s="55"/>
      <c r="B78" s="53"/>
      <c r="C78" s="61"/>
      <c r="D78" s="76"/>
      <c r="E78" s="4" t="s">
        <v>4</v>
      </c>
      <c r="F78" s="46">
        <v>0</v>
      </c>
      <c r="G78" s="46">
        <v>0</v>
      </c>
      <c r="H78" s="46">
        <v>0</v>
      </c>
    </row>
    <row r="79" spans="1:8" ht="25.5" x14ac:dyDescent="0.2">
      <c r="A79" s="56"/>
      <c r="B79" s="53"/>
      <c r="C79" s="62"/>
      <c r="D79" s="76"/>
      <c r="E79" s="4" t="s">
        <v>10</v>
      </c>
      <c r="F79" s="46">
        <v>0</v>
      </c>
      <c r="G79" s="46">
        <v>0</v>
      </c>
      <c r="H79" s="46">
        <v>0</v>
      </c>
    </row>
    <row r="80" spans="1:8" ht="15" x14ac:dyDescent="0.25">
      <c r="A80" s="77" t="s">
        <v>50</v>
      </c>
      <c r="B80" s="77"/>
      <c r="C80" s="77"/>
      <c r="D80" s="77"/>
      <c r="E80" s="77"/>
      <c r="F80" s="77"/>
      <c r="G80" s="77"/>
      <c r="H80" s="77"/>
    </row>
  </sheetData>
  <mergeCells count="57">
    <mergeCell ref="C25:C29"/>
    <mergeCell ref="C30:C34"/>
    <mergeCell ref="C35:C39"/>
    <mergeCell ref="C1:H1"/>
    <mergeCell ref="C2:H2"/>
    <mergeCell ref="C4:H4"/>
    <mergeCell ref="C5:H5"/>
    <mergeCell ref="C7:C8"/>
    <mergeCell ref="E7:E8"/>
    <mergeCell ref="F7:H7"/>
    <mergeCell ref="D7:D8"/>
    <mergeCell ref="D10:D14"/>
    <mergeCell ref="B7:B8"/>
    <mergeCell ref="A7:A8"/>
    <mergeCell ref="A10:A14"/>
    <mergeCell ref="B10:B14"/>
    <mergeCell ref="C10:C14"/>
    <mergeCell ref="A15:A19"/>
    <mergeCell ref="B15:B19"/>
    <mergeCell ref="C15:C19"/>
    <mergeCell ref="D15:D19"/>
    <mergeCell ref="A20:A24"/>
    <mergeCell ref="B20:B24"/>
    <mergeCell ref="D20:D24"/>
    <mergeCell ref="B25:B29"/>
    <mergeCell ref="A25:A29"/>
    <mergeCell ref="B30:B34"/>
    <mergeCell ref="B35:B39"/>
    <mergeCell ref="A30:A34"/>
    <mergeCell ref="A35:A39"/>
    <mergeCell ref="A40:A44"/>
    <mergeCell ref="B40:B44"/>
    <mergeCell ref="C41:C42"/>
    <mergeCell ref="D40:D44"/>
    <mergeCell ref="B45:B49"/>
    <mergeCell ref="A45:A49"/>
    <mergeCell ref="C45:C49"/>
    <mergeCell ref="C50:C54"/>
    <mergeCell ref="C55:C59"/>
    <mergeCell ref="A65:A69"/>
    <mergeCell ref="B65:B69"/>
    <mergeCell ref="D65:D69"/>
    <mergeCell ref="B50:B54"/>
    <mergeCell ref="A50:A54"/>
    <mergeCell ref="B55:B59"/>
    <mergeCell ref="A55:A59"/>
    <mergeCell ref="A60:A64"/>
    <mergeCell ref="B60:B64"/>
    <mergeCell ref="C70:C74"/>
    <mergeCell ref="D70:D74"/>
    <mergeCell ref="D75:D79"/>
    <mergeCell ref="C75:C79"/>
    <mergeCell ref="A80:H80"/>
    <mergeCell ref="A70:A74"/>
    <mergeCell ref="B70:B74"/>
    <mergeCell ref="A75:A79"/>
    <mergeCell ref="B75:B79"/>
  </mergeCells>
  <pageMargins left="3.937007874015748E-2" right="3.937007874015748E-2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I23" sqref="I23"/>
    </sheetView>
  </sheetViews>
  <sheetFormatPr defaultRowHeight="12.75" x14ac:dyDescent="0.2"/>
  <cols>
    <col min="1" max="1" width="27.5703125" style="1" customWidth="1"/>
    <col min="2" max="2" width="45" style="1" customWidth="1"/>
    <col min="3" max="3" width="17.28515625" style="1" customWidth="1"/>
    <col min="4" max="4" width="13.42578125" style="1" customWidth="1"/>
    <col min="5" max="5" width="18.28515625" style="1" customWidth="1"/>
    <col min="6" max="16384" width="9.140625" style="1"/>
  </cols>
  <sheetData>
    <row r="1" spans="1:5" x14ac:dyDescent="0.2">
      <c r="A1" s="69" t="s">
        <v>18</v>
      </c>
      <c r="B1" s="69"/>
      <c r="C1" s="69"/>
      <c r="D1" s="69"/>
      <c r="E1" s="69"/>
    </row>
    <row r="2" spans="1:5" x14ac:dyDescent="0.2">
      <c r="A2" s="70" t="s">
        <v>5</v>
      </c>
      <c r="B2" s="70"/>
      <c r="C2" s="70"/>
      <c r="D2" s="70"/>
      <c r="E2" s="70"/>
    </row>
    <row r="3" spans="1:5" x14ac:dyDescent="0.2">
      <c r="A3" s="6"/>
    </row>
    <row r="4" spans="1:5" x14ac:dyDescent="0.2">
      <c r="A4" s="71" t="s">
        <v>0</v>
      </c>
      <c r="B4" s="71"/>
      <c r="C4" s="71"/>
      <c r="D4" s="71"/>
      <c r="E4" s="71"/>
    </row>
    <row r="5" spans="1:5" x14ac:dyDescent="0.2">
      <c r="A5" s="71" t="s">
        <v>6</v>
      </c>
      <c r="B5" s="71"/>
      <c r="C5" s="71"/>
      <c r="D5" s="71"/>
      <c r="E5" s="71"/>
    </row>
    <row r="6" spans="1:5" x14ac:dyDescent="0.2">
      <c r="A6" s="7"/>
    </row>
    <row r="7" spans="1:5" ht="48" customHeight="1" x14ac:dyDescent="0.2">
      <c r="A7" s="72" t="s">
        <v>7</v>
      </c>
      <c r="B7" s="72" t="s">
        <v>1</v>
      </c>
      <c r="C7" s="72" t="s">
        <v>2</v>
      </c>
      <c r="D7" s="72"/>
      <c r="E7" s="72"/>
    </row>
    <row r="8" spans="1:5" ht="27.75" customHeight="1" x14ac:dyDescent="0.2">
      <c r="A8" s="72"/>
      <c r="B8" s="72"/>
      <c r="C8" s="2" t="s">
        <v>11</v>
      </c>
      <c r="D8" s="2" t="s">
        <v>8</v>
      </c>
      <c r="E8" s="2" t="s">
        <v>12</v>
      </c>
    </row>
    <row r="9" spans="1:5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</row>
    <row r="10" spans="1:5" ht="12.75" customHeight="1" x14ac:dyDescent="0.2">
      <c r="A10" s="89" t="s">
        <v>30</v>
      </c>
      <c r="B10" s="12" t="s">
        <v>3</v>
      </c>
      <c r="C10" s="50">
        <f>SUM(C15+C75)</f>
        <v>50278.200000000004</v>
      </c>
      <c r="D10" s="50">
        <f t="shared" ref="D10:E10" si="0">SUM(D15+D75)</f>
        <v>44964.200000000004</v>
      </c>
      <c r="E10" s="50">
        <f t="shared" si="0"/>
        <v>44964.200000000004</v>
      </c>
    </row>
    <row r="11" spans="1:5" x14ac:dyDescent="0.2">
      <c r="A11" s="84"/>
      <c r="B11" s="12" t="s">
        <v>14</v>
      </c>
      <c r="C11" s="50">
        <f>SUM(C16+C76)</f>
        <v>38100.1</v>
      </c>
      <c r="D11" s="50">
        <f t="shared" ref="D11:E11" si="1">SUM(D16+D76)</f>
        <v>32786.1</v>
      </c>
      <c r="E11" s="50">
        <f t="shared" si="1"/>
        <v>32786.1</v>
      </c>
    </row>
    <row r="12" spans="1:5" ht="25.5" x14ac:dyDescent="0.2">
      <c r="A12" s="84"/>
      <c r="B12" s="12" t="s">
        <v>9</v>
      </c>
      <c r="C12" s="2">
        <f>SUM(C17+C77)</f>
        <v>0</v>
      </c>
      <c r="D12" s="2">
        <f>SUM(D17+D77)</f>
        <v>0</v>
      </c>
      <c r="E12" s="2">
        <f>SUM(E17+E77)</f>
        <v>0</v>
      </c>
    </row>
    <row r="13" spans="1:5" ht="25.5" x14ac:dyDescent="0.2">
      <c r="A13" s="84"/>
      <c r="B13" s="12" t="s">
        <v>4</v>
      </c>
      <c r="C13" s="2">
        <f>SUM(C18+C78)</f>
        <v>12178.099999999999</v>
      </c>
      <c r="D13" s="2">
        <f t="shared" ref="D13:E13" si="2">SUM(D18+D78)</f>
        <v>12178.099999999999</v>
      </c>
      <c r="E13" s="2">
        <f t="shared" si="2"/>
        <v>12178.099999999999</v>
      </c>
    </row>
    <row r="14" spans="1:5" ht="25.5" x14ac:dyDescent="0.2">
      <c r="A14" s="90"/>
      <c r="B14" s="12" t="s">
        <v>10</v>
      </c>
      <c r="C14" s="2">
        <v>0</v>
      </c>
      <c r="D14" s="2">
        <v>0</v>
      </c>
      <c r="E14" s="2">
        <v>0</v>
      </c>
    </row>
    <row r="15" spans="1:5" ht="13.5" customHeight="1" x14ac:dyDescent="0.2">
      <c r="A15" s="26" t="s">
        <v>31</v>
      </c>
      <c r="B15" s="12" t="s">
        <v>3</v>
      </c>
      <c r="C15" s="48">
        <f>SUM(C25+C45+C65+C70)</f>
        <v>44940.9</v>
      </c>
      <c r="D15" s="48">
        <f t="shared" ref="D15:E15" si="3">SUM(D25+D45+D65)</f>
        <v>39626.9</v>
      </c>
      <c r="E15" s="48">
        <f t="shared" si="3"/>
        <v>39626.9</v>
      </c>
    </row>
    <row r="16" spans="1:5" x14ac:dyDescent="0.2">
      <c r="A16" s="27" t="s">
        <v>32</v>
      </c>
      <c r="B16" s="4" t="s">
        <v>14</v>
      </c>
      <c r="C16" s="49">
        <f>SUM(C26+C46+C66+C71)</f>
        <v>37940</v>
      </c>
      <c r="D16" s="49">
        <f t="shared" ref="D16:E16" si="4">SUM(D26+D46+D66)</f>
        <v>32626</v>
      </c>
      <c r="E16" s="49">
        <f t="shared" si="4"/>
        <v>32626</v>
      </c>
    </row>
    <row r="17" spans="1:5" ht="25.5" x14ac:dyDescent="0.2">
      <c r="A17" s="27"/>
      <c r="B17" s="4" t="s">
        <v>9</v>
      </c>
      <c r="C17" s="16">
        <f>SUM(C27+C47+C67)</f>
        <v>0</v>
      </c>
      <c r="D17" s="16">
        <f t="shared" ref="D17:E17" si="5">SUM(D27+D47+D67)</f>
        <v>0</v>
      </c>
      <c r="E17" s="16">
        <f t="shared" si="5"/>
        <v>0</v>
      </c>
    </row>
    <row r="18" spans="1:5" ht="25.5" x14ac:dyDescent="0.2">
      <c r="A18" s="27"/>
      <c r="B18" s="4" t="s">
        <v>4</v>
      </c>
      <c r="C18" s="16">
        <f>SUM(C28+C48+C68)</f>
        <v>7000.9</v>
      </c>
      <c r="D18" s="16">
        <f t="shared" ref="D18:E18" si="6">SUM(D28+D48+D68)</f>
        <v>7000.9</v>
      </c>
      <c r="E18" s="16">
        <f t="shared" si="6"/>
        <v>7000.9</v>
      </c>
    </row>
    <row r="19" spans="1:5" ht="25.5" x14ac:dyDescent="0.2">
      <c r="A19" s="28"/>
      <c r="B19" s="4" t="s">
        <v>10</v>
      </c>
      <c r="C19" s="16">
        <f>SUM(C29+C49+C69)</f>
        <v>0</v>
      </c>
      <c r="D19" s="16">
        <f t="shared" ref="D19:E19" si="7">SUM(D29+D49+D69)</f>
        <v>0</v>
      </c>
      <c r="E19" s="16">
        <f t="shared" si="7"/>
        <v>0</v>
      </c>
    </row>
    <row r="20" spans="1:5" x14ac:dyDescent="0.2">
      <c r="A20" s="94" t="s">
        <v>33</v>
      </c>
      <c r="B20" s="25" t="s">
        <v>3</v>
      </c>
      <c r="C20" s="49">
        <f>SUM(C21:C24)</f>
        <v>44940.9</v>
      </c>
      <c r="D20" s="49">
        <f t="shared" ref="D20:E20" si="8">SUM(D21:D24)</f>
        <v>39626.9</v>
      </c>
      <c r="E20" s="49">
        <f t="shared" si="8"/>
        <v>39626.9</v>
      </c>
    </row>
    <row r="21" spans="1:5" x14ac:dyDescent="0.2">
      <c r="A21" s="95"/>
      <c r="B21" s="4" t="s">
        <v>14</v>
      </c>
      <c r="C21" s="49">
        <v>37940</v>
      </c>
      <c r="D21" s="49">
        <v>32626</v>
      </c>
      <c r="E21" s="49">
        <v>32626</v>
      </c>
    </row>
    <row r="22" spans="1:5" ht="25.5" x14ac:dyDescent="0.2">
      <c r="A22" s="95"/>
      <c r="B22" s="4" t="s">
        <v>9</v>
      </c>
      <c r="C22" s="16">
        <v>0</v>
      </c>
      <c r="D22" s="16">
        <v>0</v>
      </c>
      <c r="E22" s="16">
        <v>0</v>
      </c>
    </row>
    <row r="23" spans="1:5" ht="25.5" x14ac:dyDescent="0.2">
      <c r="A23" s="95"/>
      <c r="B23" s="4" t="s">
        <v>4</v>
      </c>
      <c r="C23" s="16">
        <v>7000.9</v>
      </c>
      <c r="D23" s="16">
        <v>7000.9</v>
      </c>
      <c r="E23" s="16">
        <v>7000.9</v>
      </c>
    </row>
    <row r="24" spans="1:5" ht="25.5" x14ac:dyDescent="0.2">
      <c r="A24" s="96"/>
      <c r="B24" s="4" t="s">
        <v>10</v>
      </c>
      <c r="C24" s="16">
        <v>0</v>
      </c>
      <c r="D24" s="16">
        <v>0</v>
      </c>
      <c r="E24" s="16">
        <v>0</v>
      </c>
    </row>
    <row r="25" spans="1:5" ht="12.75" hidden="1" customHeight="1" x14ac:dyDescent="0.2">
      <c r="A25" s="83" t="s">
        <v>13</v>
      </c>
      <c r="B25" s="12" t="s">
        <v>3</v>
      </c>
      <c r="C25" s="14">
        <f>SUM(C30+C35+C40)</f>
        <v>27126.1</v>
      </c>
      <c r="D25" s="14">
        <f t="shared" ref="D25:E25" si="9">SUM(D30+D35+D40)</f>
        <v>27126.1</v>
      </c>
      <c r="E25" s="14">
        <f t="shared" si="9"/>
        <v>27126.1</v>
      </c>
    </row>
    <row r="26" spans="1:5" hidden="1" x14ac:dyDescent="0.2">
      <c r="A26" s="83"/>
      <c r="B26" s="4" t="s">
        <v>14</v>
      </c>
      <c r="C26" s="13">
        <f>SUM(C31+C36+C41)</f>
        <v>27126.1</v>
      </c>
      <c r="D26" s="13">
        <f t="shared" ref="D26:E26" si="10">SUM(D31+D36+D41)</f>
        <v>27126.1</v>
      </c>
      <c r="E26" s="13">
        <f t="shared" si="10"/>
        <v>27126.1</v>
      </c>
    </row>
    <row r="27" spans="1:5" ht="25.5" hidden="1" x14ac:dyDescent="0.2">
      <c r="A27" s="83"/>
      <c r="B27" s="4" t="s">
        <v>9</v>
      </c>
      <c r="C27" s="9">
        <f>SUM(C32+C37+C42)</f>
        <v>0</v>
      </c>
      <c r="D27" s="9">
        <f t="shared" ref="D27:E27" si="11">SUM(D32+D37+D42)</f>
        <v>0</v>
      </c>
      <c r="E27" s="9">
        <f t="shared" si="11"/>
        <v>0</v>
      </c>
    </row>
    <row r="28" spans="1:5" ht="25.5" hidden="1" x14ac:dyDescent="0.2">
      <c r="A28" s="83"/>
      <c r="B28" s="4" t="s">
        <v>4</v>
      </c>
      <c r="C28" s="9">
        <f>SUM(C33+C38+C43)</f>
        <v>0</v>
      </c>
      <c r="D28" s="9">
        <f t="shared" ref="D28:E28" si="12">SUM(D33+D38+D43)</f>
        <v>0</v>
      </c>
      <c r="E28" s="9">
        <f t="shared" si="12"/>
        <v>0</v>
      </c>
    </row>
    <row r="29" spans="1:5" ht="25.5" hidden="1" x14ac:dyDescent="0.2">
      <c r="A29" s="83"/>
      <c r="B29" s="4" t="s">
        <v>10</v>
      </c>
      <c r="C29" s="9">
        <f>SUM(C34+C39+C44)</f>
        <v>0</v>
      </c>
      <c r="D29" s="9">
        <f t="shared" ref="D29:E29" si="13">SUM(D34+D39+D44)</f>
        <v>0</v>
      </c>
      <c r="E29" s="9">
        <f t="shared" si="13"/>
        <v>0</v>
      </c>
    </row>
    <row r="30" spans="1:5" ht="12.75" hidden="1" customHeight="1" x14ac:dyDescent="0.2">
      <c r="A30" s="91" t="s">
        <v>23</v>
      </c>
      <c r="B30" s="12" t="s">
        <v>3</v>
      </c>
      <c r="C30" s="14">
        <f>SUM(C31:C34)</f>
        <v>4100</v>
      </c>
      <c r="D30" s="14">
        <f t="shared" ref="D30:E30" si="14">SUM(D31:D34)</f>
        <v>4100</v>
      </c>
      <c r="E30" s="14">
        <f t="shared" si="14"/>
        <v>4100</v>
      </c>
    </row>
    <row r="31" spans="1:5" hidden="1" x14ac:dyDescent="0.2">
      <c r="A31" s="92"/>
      <c r="B31" s="4" t="s">
        <v>14</v>
      </c>
      <c r="C31" s="13">
        <v>4100</v>
      </c>
      <c r="D31" s="13">
        <v>4100</v>
      </c>
      <c r="E31" s="13">
        <v>4100</v>
      </c>
    </row>
    <row r="32" spans="1:5" ht="25.5" hidden="1" x14ac:dyDescent="0.2">
      <c r="A32" s="92"/>
      <c r="B32" s="4" t="s">
        <v>9</v>
      </c>
      <c r="C32" s="9">
        <v>0</v>
      </c>
      <c r="D32" s="9">
        <v>0</v>
      </c>
      <c r="E32" s="9">
        <v>0</v>
      </c>
    </row>
    <row r="33" spans="1:5" ht="25.5" hidden="1" x14ac:dyDescent="0.2">
      <c r="A33" s="92"/>
      <c r="B33" s="4" t="s">
        <v>4</v>
      </c>
      <c r="C33" s="9">
        <v>0</v>
      </c>
      <c r="D33" s="9">
        <v>0</v>
      </c>
      <c r="E33" s="9">
        <v>0</v>
      </c>
    </row>
    <row r="34" spans="1:5" ht="25.5" hidden="1" x14ac:dyDescent="0.2">
      <c r="A34" s="93"/>
      <c r="B34" s="4" t="s">
        <v>10</v>
      </c>
      <c r="C34" s="9">
        <v>0</v>
      </c>
      <c r="D34" s="9">
        <v>0</v>
      </c>
      <c r="E34" s="9">
        <v>0</v>
      </c>
    </row>
    <row r="35" spans="1:5" ht="12.75" hidden="1" customHeight="1" x14ac:dyDescent="0.2">
      <c r="A35" s="91" t="s">
        <v>24</v>
      </c>
      <c r="B35" s="12" t="s">
        <v>3</v>
      </c>
      <c r="C35" s="2">
        <f>SUM(C36:C39)</f>
        <v>7916.1</v>
      </c>
      <c r="D35" s="2">
        <f t="shared" ref="D35:E35" si="15">SUM(D36:D39)</f>
        <v>7916.1</v>
      </c>
      <c r="E35" s="2">
        <f t="shared" si="15"/>
        <v>7916.1</v>
      </c>
    </row>
    <row r="36" spans="1:5" hidden="1" x14ac:dyDescent="0.2">
      <c r="A36" s="92"/>
      <c r="B36" s="4" t="s">
        <v>14</v>
      </c>
      <c r="C36" s="9">
        <v>7916.1</v>
      </c>
      <c r="D36" s="9">
        <v>7916.1</v>
      </c>
      <c r="E36" s="9">
        <v>7916.1</v>
      </c>
    </row>
    <row r="37" spans="1:5" ht="25.5" hidden="1" x14ac:dyDescent="0.2">
      <c r="A37" s="92"/>
      <c r="B37" s="4" t="s">
        <v>9</v>
      </c>
      <c r="C37" s="9">
        <v>0</v>
      </c>
      <c r="D37" s="9">
        <v>0</v>
      </c>
      <c r="E37" s="9">
        <v>0</v>
      </c>
    </row>
    <row r="38" spans="1:5" ht="25.5" hidden="1" x14ac:dyDescent="0.2">
      <c r="A38" s="92"/>
      <c r="B38" s="4" t="s">
        <v>4</v>
      </c>
      <c r="C38" s="9">
        <v>0</v>
      </c>
      <c r="D38" s="9">
        <v>0</v>
      </c>
      <c r="E38" s="9">
        <v>0</v>
      </c>
    </row>
    <row r="39" spans="1:5" ht="25.5" hidden="1" x14ac:dyDescent="0.2">
      <c r="A39" s="93"/>
      <c r="B39" s="4" t="s">
        <v>10</v>
      </c>
      <c r="C39" s="9">
        <v>0</v>
      </c>
      <c r="D39" s="9">
        <v>0</v>
      </c>
      <c r="E39" s="9">
        <v>0</v>
      </c>
    </row>
    <row r="40" spans="1:5" ht="12.75" hidden="1" customHeight="1" x14ac:dyDescent="0.2">
      <c r="A40" s="91" t="s">
        <v>25</v>
      </c>
      <c r="B40" s="12" t="s">
        <v>3</v>
      </c>
      <c r="C40" s="14">
        <f>SUM(C41:C44)</f>
        <v>15110</v>
      </c>
      <c r="D40" s="14">
        <f t="shared" ref="D40:E40" si="16">SUM(D41:D44)</f>
        <v>15110</v>
      </c>
      <c r="E40" s="14">
        <f t="shared" si="16"/>
        <v>15110</v>
      </c>
    </row>
    <row r="41" spans="1:5" hidden="1" x14ac:dyDescent="0.2">
      <c r="A41" s="92"/>
      <c r="B41" s="4" t="s">
        <v>14</v>
      </c>
      <c r="C41" s="13">
        <v>15110</v>
      </c>
      <c r="D41" s="13">
        <v>15110</v>
      </c>
      <c r="E41" s="13">
        <v>15110</v>
      </c>
    </row>
    <row r="42" spans="1:5" ht="25.5" hidden="1" x14ac:dyDescent="0.2">
      <c r="A42" s="92"/>
      <c r="B42" s="4" t="s">
        <v>9</v>
      </c>
      <c r="C42" s="9">
        <v>0</v>
      </c>
      <c r="D42" s="9">
        <v>0</v>
      </c>
      <c r="E42" s="9">
        <v>0</v>
      </c>
    </row>
    <row r="43" spans="1:5" ht="25.5" hidden="1" x14ac:dyDescent="0.2">
      <c r="A43" s="92"/>
      <c r="B43" s="4" t="s">
        <v>4</v>
      </c>
      <c r="C43" s="9">
        <v>0</v>
      </c>
      <c r="D43" s="9">
        <v>0</v>
      </c>
      <c r="E43" s="9">
        <v>0</v>
      </c>
    </row>
    <row r="44" spans="1:5" ht="25.5" hidden="1" x14ac:dyDescent="0.2">
      <c r="A44" s="93"/>
      <c r="B44" s="4" t="s">
        <v>10</v>
      </c>
      <c r="C44" s="9">
        <v>0</v>
      </c>
      <c r="D44" s="9">
        <v>0</v>
      </c>
      <c r="E44" s="9">
        <v>0</v>
      </c>
    </row>
    <row r="45" spans="1:5" ht="12.75" hidden="1" customHeight="1" x14ac:dyDescent="0.2">
      <c r="A45" s="83" t="s">
        <v>21</v>
      </c>
      <c r="B45" s="12" t="s">
        <v>3</v>
      </c>
      <c r="C45" s="2">
        <f>SUM(C50+C55+C60+C65)</f>
        <v>12500.800000000001</v>
      </c>
      <c r="D45" s="2">
        <f t="shared" ref="D45:E45" si="17">SUM(D50+D55+D60+D65)</f>
        <v>12500.800000000001</v>
      </c>
      <c r="E45" s="2">
        <f t="shared" si="17"/>
        <v>12500.800000000001</v>
      </c>
    </row>
    <row r="46" spans="1:5" hidden="1" x14ac:dyDescent="0.2">
      <c r="A46" s="83"/>
      <c r="B46" s="4" t="s">
        <v>14</v>
      </c>
      <c r="C46" s="9">
        <f>SUM(C51+C56+C61+C66)</f>
        <v>5499.9</v>
      </c>
      <c r="D46" s="9">
        <f t="shared" ref="D46:E48" si="18">SUM(D51+D56+D61+D66)</f>
        <v>5499.9</v>
      </c>
      <c r="E46" s="9">
        <f t="shared" si="18"/>
        <v>5499.9</v>
      </c>
    </row>
    <row r="47" spans="1:5" ht="25.5" hidden="1" x14ac:dyDescent="0.2">
      <c r="A47" s="83"/>
      <c r="B47" s="4" t="s">
        <v>9</v>
      </c>
      <c r="C47" s="9">
        <f>SUM(C52+C57+C62+C67)</f>
        <v>0</v>
      </c>
      <c r="D47" s="9">
        <f t="shared" si="18"/>
        <v>0</v>
      </c>
      <c r="E47" s="9">
        <f t="shared" si="18"/>
        <v>0</v>
      </c>
    </row>
    <row r="48" spans="1:5" ht="25.5" hidden="1" x14ac:dyDescent="0.2">
      <c r="A48" s="83"/>
      <c r="B48" s="4" t="s">
        <v>4</v>
      </c>
      <c r="C48" s="9">
        <f>SUM(C53+C58+C63+C68)</f>
        <v>7000.9</v>
      </c>
      <c r="D48" s="9">
        <f t="shared" si="18"/>
        <v>7000.9</v>
      </c>
      <c r="E48" s="9">
        <f t="shared" si="18"/>
        <v>7000.9</v>
      </c>
    </row>
    <row r="49" spans="1:5" ht="25.5" hidden="1" x14ac:dyDescent="0.2">
      <c r="A49" s="83"/>
      <c r="B49" s="4" t="s">
        <v>10</v>
      </c>
      <c r="C49" s="9">
        <f>SUM(C54+C59++C64+C69)</f>
        <v>0</v>
      </c>
      <c r="D49" s="9">
        <f t="shared" ref="D49:E49" si="19">SUM(D54+D59++D64+D69)</f>
        <v>0</v>
      </c>
      <c r="E49" s="9">
        <f t="shared" si="19"/>
        <v>0</v>
      </c>
    </row>
    <row r="50" spans="1:5" ht="12.75" hidden="1" customHeight="1" x14ac:dyDescent="0.2">
      <c r="A50" s="91" t="s">
        <v>15</v>
      </c>
      <c r="B50" s="12" t="s">
        <v>3</v>
      </c>
      <c r="C50" s="2">
        <f>SUM(C51:C54)</f>
        <v>5330.3</v>
      </c>
      <c r="D50" s="2">
        <f t="shared" ref="D50:E50" si="20">SUM(D51:D54)</f>
        <v>5330.3</v>
      </c>
      <c r="E50" s="2">
        <f t="shared" si="20"/>
        <v>5330.3</v>
      </c>
    </row>
    <row r="51" spans="1:5" hidden="1" x14ac:dyDescent="0.2">
      <c r="A51" s="92"/>
      <c r="B51" s="4" t="s">
        <v>14</v>
      </c>
      <c r="C51" s="9">
        <v>5330.3</v>
      </c>
      <c r="D51" s="9">
        <v>5330.3</v>
      </c>
      <c r="E51" s="9">
        <v>5330.3</v>
      </c>
    </row>
    <row r="52" spans="1:5" ht="25.5" hidden="1" x14ac:dyDescent="0.2">
      <c r="A52" s="92"/>
      <c r="B52" s="4" t="s">
        <v>9</v>
      </c>
      <c r="C52" s="9">
        <v>0</v>
      </c>
      <c r="D52" s="9">
        <v>0</v>
      </c>
      <c r="E52" s="9">
        <v>0</v>
      </c>
    </row>
    <row r="53" spans="1:5" ht="25.5" hidden="1" x14ac:dyDescent="0.2">
      <c r="A53" s="92"/>
      <c r="B53" s="4" t="s">
        <v>4</v>
      </c>
      <c r="C53" s="9">
        <v>0</v>
      </c>
      <c r="D53" s="9">
        <v>0</v>
      </c>
      <c r="E53" s="9">
        <v>0</v>
      </c>
    </row>
    <row r="54" spans="1:5" ht="25.5" hidden="1" x14ac:dyDescent="0.2">
      <c r="A54" s="93"/>
      <c r="B54" s="4" t="s">
        <v>10</v>
      </c>
      <c r="C54" s="9">
        <v>0</v>
      </c>
      <c r="D54" s="9">
        <v>0</v>
      </c>
      <c r="E54" s="9">
        <v>0</v>
      </c>
    </row>
    <row r="55" spans="1:5" ht="12.75" hidden="1" customHeight="1" x14ac:dyDescent="0.2">
      <c r="A55" s="91" t="s">
        <v>16</v>
      </c>
      <c r="B55" s="12" t="s">
        <v>3</v>
      </c>
      <c r="C55" s="2">
        <f>SUM(C56:C59)</f>
        <v>5727.9</v>
      </c>
      <c r="D55" s="2">
        <f t="shared" ref="D55:E55" si="21">SUM(D56:D59)</f>
        <v>5727.9</v>
      </c>
      <c r="E55" s="2">
        <f t="shared" si="21"/>
        <v>5727.9</v>
      </c>
    </row>
    <row r="56" spans="1:5" hidden="1" x14ac:dyDescent="0.2">
      <c r="A56" s="92"/>
      <c r="B56" s="4" t="s">
        <v>14</v>
      </c>
      <c r="C56" s="9">
        <v>140.69999999999999</v>
      </c>
      <c r="D56" s="9">
        <v>140.69999999999999</v>
      </c>
      <c r="E56" s="9">
        <v>140.69999999999999</v>
      </c>
    </row>
    <row r="57" spans="1:5" ht="25.5" hidden="1" x14ac:dyDescent="0.2">
      <c r="A57" s="92"/>
      <c r="B57" s="4" t="s">
        <v>9</v>
      </c>
      <c r="C57" s="9">
        <v>0</v>
      </c>
      <c r="D57" s="9">
        <v>0</v>
      </c>
      <c r="E57" s="9">
        <v>0</v>
      </c>
    </row>
    <row r="58" spans="1:5" ht="25.5" hidden="1" x14ac:dyDescent="0.2">
      <c r="A58" s="92"/>
      <c r="B58" s="4" t="s">
        <v>4</v>
      </c>
      <c r="C58" s="9">
        <v>5587.2</v>
      </c>
      <c r="D58" s="9">
        <v>5587.2</v>
      </c>
      <c r="E58" s="9">
        <v>5587.2</v>
      </c>
    </row>
    <row r="59" spans="1:5" ht="25.5" hidden="1" x14ac:dyDescent="0.2">
      <c r="A59" s="93"/>
      <c r="B59" s="4" t="s">
        <v>10</v>
      </c>
      <c r="C59" s="9">
        <v>0</v>
      </c>
      <c r="D59" s="9">
        <v>0</v>
      </c>
      <c r="E59" s="9">
        <v>0</v>
      </c>
    </row>
    <row r="60" spans="1:5" ht="12.75" hidden="1" customHeight="1" x14ac:dyDescent="0.2">
      <c r="A60" s="91" t="s">
        <v>26</v>
      </c>
      <c r="B60" s="12" t="s">
        <v>3</v>
      </c>
      <c r="C60" s="2">
        <f>SUM(C61:C64)</f>
        <v>1442.6000000000001</v>
      </c>
      <c r="D60" s="2">
        <f t="shared" ref="D60:E60" si="22">SUM(D61:D64)</f>
        <v>1442.6000000000001</v>
      </c>
      <c r="E60" s="2">
        <f t="shared" si="22"/>
        <v>1442.6000000000001</v>
      </c>
    </row>
    <row r="61" spans="1:5" hidden="1" x14ac:dyDescent="0.2">
      <c r="A61" s="92"/>
      <c r="B61" s="4" t="s">
        <v>14</v>
      </c>
      <c r="C61" s="9">
        <v>28.9</v>
      </c>
      <c r="D61" s="9">
        <v>28.9</v>
      </c>
      <c r="E61" s="9">
        <v>28.9</v>
      </c>
    </row>
    <row r="62" spans="1:5" ht="25.5" hidden="1" x14ac:dyDescent="0.2">
      <c r="A62" s="92"/>
      <c r="B62" s="4" t="s">
        <v>9</v>
      </c>
      <c r="C62" s="9">
        <v>0</v>
      </c>
      <c r="D62" s="9">
        <v>0</v>
      </c>
      <c r="E62" s="9">
        <v>0</v>
      </c>
    </row>
    <row r="63" spans="1:5" ht="25.5" hidden="1" x14ac:dyDescent="0.2">
      <c r="A63" s="92"/>
      <c r="B63" s="4" t="s">
        <v>4</v>
      </c>
      <c r="C63" s="9">
        <v>1413.7</v>
      </c>
      <c r="D63" s="9">
        <v>1413.7</v>
      </c>
      <c r="E63" s="9">
        <v>1413.7</v>
      </c>
    </row>
    <row r="64" spans="1:5" ht="25.5" hidden="1" x14ac:dyDescent="0.2">
      <c r="A64" s="93"/>
      <c r="B64" s="4" t="s">
        <v>10</v>
      </c>
      <c r="C64" s="9">
        <v>0</v>
      </c>
      <c r="D64" s="9">
        <v>0</v>
      </c>
      <c r="E64" s="9">
        <v>0</v>
      </c>
    </row>
    <row r="65" spans="1:5" ht="12.75" hidden="1" customHeight="1" x14ac:dyDescent="0.2">
      <c r="A65" s="60" t="s">
        <v>17</v>
      </c>
      <c r="B65" s="12" t="s">
        <v>3</v>
      </c>
      <c r="C65" s="2">
        <f>SUM(C66:C69)</f>
        <v>0</v>
      </c>
      <c r="D65" s="2">
        <f t="shared" ref="D65:E65" si="23">SUM(D66:D69)</f>
        <v>0</v>
      </c>
      <c r="E65" s="2">
        <f t="shared" si="23"/>
        <v>0</v>
      </c>
    </row>
    <row r="66" spans="1:5" hidden="1" x14ac:dyDescent="0.2">
      <c r="A66" s="61"/>
      <c r="B66" s="4" t="s">
        <v>14</v>
      </c>
      <c r="C66" s="9">
        <v>0</v>
      </c>
      <c r="D66" s="9">
        <v>0</v>
      </c>
      <c r="E66" s="9">
        <v>0</v>
      </c>
    </row>
    <row r="67" spans="1:5" ht="25.5" hidden="1" x14ac:dyDescent="0.2">
      <c r="A67" s="61"/>
      <c r="B67" s="4" t="s">
        <v>9</v>
      </c>
      <c r="C67" s="9">
        <v>0</v>
      </c>
      <c r="D67" s="9">
        <v>0</v>
      </c>
      <c r="E67" s="9">
        <v>0</v>
      </c>
    </row>
    <row r="68" spans="1:5" ht="25.5" hidden="1" x14ac:dyDescent="0.2">
      <c r="A68" s="61"/>
      <c r="B68" s="4" t="s">
        <v>4</v>
      </c>
      <c r="C68" s="9">
        <v>0</v>
      </c>
      <c r="D68" s="9">
        <v>0</v>
      </c>
      <c r="E68" s="9">
        <v>0</v>
      </c>
    </row>
    <row r="69" spans="1:5" ht="25.5" hidden="1" x14ac:dyDescent="0.2">
      <c r="A69" s="62"/>
      <c r="B69" s="4" t="s">
        <v>10</v>
      </c>
      <c r="C69" s="9">
        <v>0</v>
      </c>
      <c r="D69" s="9">
        <v>0</v>
      </c>
      <c r="E69" s="9">
        <v>0</v>
      </c>
    </row>
    <row r="70" spans="1:5" s="100" customFormat="1" ht="14.25" hidden="1" customHeight="1" x14ac:dyDescent="0.2">
      <c r="A70" s="60" t="s">
        <v>70</v>
      </c>
      <c r="B70" s="97" t="s">
        <v>3</v>
      </c>
      <c r="C70" s="98">
        <v>5314</v>
      </c>
      <c r="D70" s="99">
        <v>0</v>
      </c>
      <c r="E70" s="99">
        <v>0</v>
      </c>
    </row>
    <row r="71" spans="1:5" s="100" customFormat="1" hidden="1" x14ac:dyDescent="0.2">
      <c r="A71" s="61"/>
      <c r="B71" s="101" t="s">
        <v>14</v>
      </c>
      <c r="C71" s="102">
        <v>5314</v>
      </c>
      <c r="D71" s="102">
        <v>0</v>
      </c>
      <c r="E71" s="102">
        <v>0</v>
      </c>
    </row>
    <row r="72" spans="1:5" ht="25.5" hidden="1" x14ac:dyDescent="0.2">
      <c r="A72" s="61"/>
      <c r="B72" s="4" t="s">
        <v>9</v>
      </c>
      <c r="C72" s="46">
        <v>0</v>
      </c>
      <c r="D72" s="46">
        <v>0</v>
      </c>
      <c r="E72" s="46">
        <v>0</v>
      </c>
    </row>
    <row r="73" spans="1:5" ht="25.5" hidden="1" x14ac:dyDescent="0.2">
      <c r="A73" s="61"/>
      <c r="B73" s="4" t="s">
        <v>4</v>
      </c>
      <c r="C73" s="46">
        <v>0</v>
      </c>
      <c r="D73" s="46">
        <v>0</v>
      </c>
      <c r="E73" s="46">
        <v>0</v>
      </c>
    </row>
    <row r="74" spans="1:5" ht="25.5" hidden="1" x14ac:dyDescent="0.2">
      <c r="A74" s="62"/>
      <c r="B74" s="4" t="s">
        <v>10</v>
      </c>
      <c r="C74" s="46">
        <v>0</v>
      </c>
      <c r="D74" s="46">
        <v>0</v>
      </c>
      <c r="E74" s="46">
        <v>0</v>
      </c>
    </row>
    <row r="75" spans="1:5" ht="13.5" customHeight="1" x14ac:dyDescent="0.2">
      <c r="A75" s="26" t="s">
        <v>34</v>
      </c>
      <c r="B75" s="12" t="s">
        <v>3</v>
      </c>
      <c r="C75" s="15">
        <f t="shared" ref="C75:E79" si="24">C85</f>
        <v>5337.3</v>
      </c>
      <c r="D75" s="15">
        <f t="shared" si="24"/>
        <v>5337.3</v>
      </c>
      <c r="E75" s="15">
        <f t="shared" si="24"/>
        <v>5337.3</v>
      </c>
    </row>
    <row r="76" spans="1:5" x14ac:dyDescent="0.2">
      <c r="A76" s="27" t="s">
        <v>32</v>
      </c>
      <c r="B76" s="4" t="s">
        <v>14</v>
      </c>
      <c r="C76" s="16">
        <f t="shared" si="24"/>
        <v>160.1</v>
      </c>
      <c r="D76" s="16">
        <f t="shared" si="24"/>
        <v>160.1</v>
      </c>
      <c r="E76" s="16">
        <f t="shared" si="24"/>
        <v>160.1</v>
      </c>
    </row>
    <row r="77" spans="1:5" ht="25.5" x14ac:dyDescent="0.2">
      <c r="A77" s="27"/>
      <c r="B77" s="4" t="s">
        <v>9</v>
      </c>
      <c r="C77" s="16">
        <f t="shared" si="24"/>
        <v>0</v>
      </c>
      <c r="D77" s="16">
        <f t="shared" si="24"/>
        <v>0</v>
      </c>
      <c r="E77" s="16">
        <f t="shared" si="24"/>
        <v>0</v>
      </c>
    </row>
    <row r="78" spans="1:5" ht="25.5" x14ac:dyDescent="0.2">
      <c r="A78" s="27"/>
      <c r="B78" s="4" t="s">
        <v>4</v>
      </c>
      <c r="C78" s="16">
        <f t="shared" si="24"/>
        <v>5177.2</v>
      </c>
      <c r="D78" s="16">
        <f t="shared" si="24"/>
        <v>5177.2</v>
      </c>
      <c r="E78" s="16">
        <f t="shared" si="24"/>
        <v>5177.2</v>
      </c>
    </row>
    <row r="79" spans="1:5" ht="25.5" x14ac:dyDescent="0.2">
      <c r="A79" s="28"/>
      <c r="B79" s="4" t="s">
        <v>10</v>
      </c>
      <c r="C79" s="16">
        <f t="shared" si="24"/>
        <v>0</v>
      </c>
      <c r="D79" s="16">
        <f t="shared" si="24"/>
        <v>0</v>
      </c>
      <c r="E79" s="16">
        <f t="shared" si="24"/>
        <v>0</v>
      </c>
    </row>
    <row r="80" spans="1:5" x14ac:dyDescent="0.2">
      <c r="A80" s="94" t="s">
        <v>33</v>
      </c>
      <c r="B80" s="25" t="s">
        <v>3</v>
      </c>
      <c r="C80" s="16">
        <v>5337.3</v>
      </c>
      <c r="D80" s="16">
        <v>5337.3</v>
      </c>
      <c r="E80" s="16">
        <v>5337.3</v>
      </c>
    </row>
    <row r="81" spans="1:5" x14ac:dyDescent="0.2">
      <c r="A81" s="95"/>
      <c r="B81" s="4" t="s">
        <v>14</v>
      </c>
      <c r="C81" s="16">
        <v>160.1</v>
      </c>
      <c r="D81" s="16">
        <v>160.1</v>
      </c>
      <c r="E81" s="16">
        <v>160.1</v>
      </c>
    </row>
    <row r="82" spans="1:5" ht="25.5" x14ac:dyDescent="0.2">
      <c r="A82" s="95"/>
      <c r="B82" s="4" t="s">
        <v>9</v>
      </c>
      <c r="C82" s="16">
        <v>0</v>
      </c>
      <c r="D82" s="16">
        <v>0</v>
      </c>
      <c r="E82" s="16">
        <v>0</v>
      </c>
    </row>
    <row r="83" spans="1:5" ht="25.5" x14ac:dyDescent="0.2">
      <c r="A83" s="95"/>
      <c r="B83" s="4" t="s">
        <v>4</v>
      </c>
      <c r="C83" s="16">
        <v>5177.2</v>
      </c>
      <c r="D83" s="16">
        <v>5177.2</v>
      </c>
      <c r="E83" s="16">
        <v>5177.2</v>
      </c>
    </row>
    <row r="84" spans="1:5" ht="25.5" x14ac:dyDescent="0.2">
      <c r="A84" s="96"/>
      <c r="B84" s="4" t="s">
        <v>10</v>
      </c>
      <c r="C84" s="16">
        <v>0</v>
      </c>
      <c r="D84" s="16">
        <v>0</v>
      </c>
      <c r="E84" s="16">
        <v>0</v>
      </c>
    </row>
    <row r="85" spans="1:5" hidden="1" x14ac:dyDescent="0.2">
      <c r="A85" s="72" t="s">
        <v>19</v>
      </c>
      <c r="B85" s="12" t="s">
        <v>3</v>
      </c>
      <c r="C85" s="18">
        <f>SUM(C86:C89)</f>
        <v>5337.3</v>
      </c>
      <c r="D85" s="18">
        <f t="shared" ref="D85:E85" si="25">SUM(D86:D89)</f>
        <v>5337.3</v>
      </c>
      <c r="E85" s="18">
        <f t="shared" si="25"/>
        <v>5337.3</v>
      </c>
    </row>
    <row r="86" spans="1:5" hidden="1" x14ac:dyDescent="0.2">
      <c r="A86" s="72"/>
      <c r="B86" s="4" t="s">
        <v>14</v>
      </c>
      <c r="C86" s="17">
        <v>160.1</v>
      </c>
      <c r="D86" s="17">
        <v>160.1</v>
      </c>
      <c r="E86" s="17">
        <v>160.1</v>
      </c>
    </row>
    <row r="87" spans="1:5" ht="25.5" hidden="1" x14ac:dyDescent="0.2">
      <c r="A87" s="72"/>
      <c r="B87" s="4" t="s">
        <v>9</v>
      </c>
      <c r="C87" s="17">
        <v>0</v>
      </c>
      <c r="D87" s="17">
        <v>0</v>
      </c>
      <c r="E87" s="17">
        <v>0</v>
      </c>
    </row>
    <row r="88" spans="1:5" ht="25.5" hidden="1" x14ac:dyDescent="0.2">
      <c r="A88" s="72"/>
      <c r="B88" s="4" t="s">
        <v>4</v>
      </c>
      <c r="C88" s="17">
        <v>5177.2</v>
      </c>
      <c r="D88" s="17">
        <v>5177.2</v>
      </c>
      <c r="E88" s="17">
        <v>5177.2</v>
      </c>
    </row>
    <row r="89" spans="1:5" ht="25.5" hidden="1" x14ac:dyDescent="0.2">
      <c r="A89" s="72"/>
      <c r="B89" s="4" t="s">
        <v>10</v>
      </c>
      <c r="C89" s="17">
        <v>0</v>
      </c>
      <c r="D89" s="17">
        <v>0</v>
      </c>
      <c r="E89" s="17">
        <v>0</v>
      </c>
    </row>
    <row r="90" spans="1:5" hidden="1" x14ac:dyDescent="0.2"/>
  </sheetData>
  <mergeCells count="21">
    <mergeCell ref="A85:A89"/>
    <mergeCell ref="A65:A69"/>
    <mergeCell ref="A10:A14"/>
    <mergeCell ref="A40:A44"/>
    <mergeCell ref="A45:A49"/>
    <mergeCell ref="A50:A54"/>
    <mergeCell ref="A55:A59"/>
    <mergeCell ref="A60:A64"/>
    <mergeCell ref="A35:A39"/>
    <mergeCell ref="A25:A29"/>
    <mergeCell ref="A30:A34"/>
    <mergeCell ref="A20:A24"/>
    <mergeCell ref="A80:A84"/>
    <mergeCell ref="A70:A74"/>
    <mergeCell ref="A1:E1"/>
    <mergeCell ref="A2:E2"/>
    <mergeCell ref="A4:E4"/>
    <mergeCell ref="A5:E5"/>
    <mergeCell ref="C7:E7"/>
    <mergeCell ref="A7:A8"/>
    <mergeCell ref="B7:B8"/>
  </mergeCells>
  <pageMargins left="3.937007874015748E-2" right="3.937007874015748E-2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Финобеспечение 2</vt:lpstr>
      <vt:lpstr>Финобеспечение 1</vt:lpstr>
      <vt:lpstr>общая Финансовое обеспечение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2023-07-26T05:25:18Z</dcterms:modified>
</cp:coreProperties>
</file>