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<sst xmlns="http://schemas.openxmlformats.org/spreadsheetml/2006/main" count="172" uniqueCount="126">
  <si>
    <t>Приложение</t>
  </si>
  <si>
    <t>к Постановлению администрации Никольского</t>
  </si>
  <si>
    <t xml:space="preserve"> 11.06.2021 ГОДА № 490</t>
  </si>
  <si>
    <t>ПЛАН</t>
  </si>
  <si>
    <t xml:space="preserve">реализации муниципальной программы "Развитие образования </t>
  </si>
  <si>
    <t>Никольского муниципального района на 2020 - 2025 годы"</t>
  </si>
  <si>
    <t>на 2021 год</t>
  </si>
  <si>
    <t>Наименование  подпрограммы, основного мероприятия и (или) ведомственной целевой программы, мероприятия, реализуемого в рамках основного мероприятия или ведомственной целевой программы, контрольного события</t>
  </si>
  <si>
    <t>Ответственный исполнитель, соисполнитель, участник</t>
  </si>
  <si>
    <t>срок</t>
  </si>
  <si>
    <t>Ожидаемый непосредственный результат мероприятия / контрольного события</t>
  </si>
  <si>
    <t>Финансовое обеспечение за счет средств районного бюджета (тыс. руб.)</t>
  </si>
  <si>
    <t xml:space="preserve">начала реализации </t>
  </si>
  <si>
    <t>окончания реализации (наступления контрольного события)</t>
  </si>
  <si>
    <r>
      <rPr>
        <sz val="8"/>
        <rFont val="Times New Roman"/>
        <family val="1"/>
      </rPr>
      <t xml:space="preserve">краткое описание результата </t>
    </r>
    <r>
      <rPr>
        <i/>
        <sz val="8"/>
        <rFont val="Times New Roman"/>
        <family val="1"/>
      </rPr>
      <t>(исходя из цели мероприятия)</t>
    </r>
  </si>
  <si>
    <t xml:space="preserve">наименование показателя, характери-зующего результат </t>
  </si>
  <si>
    <t>единица измерения</t>
  </si>
  <si>
    <t>значение показателя</t>
  </si>
  <si>
    <t>всего</t>
  </si>
  <si>
    <t>в том числе</t>
  </si>
  <si>
    <t xml:space="preserve">собственные доходы районного бюджета </t>
  </si>
  <si>
    <t>субвенции, субсидии и иные трансферты из областного бюджета за счет средств федерального бюджета</t>
  </si>
  <si>
    <t>субвенции, субсидии и иные трансферты из областного бюджета за счет собственных средств областного бюджета</t>
  </si>
  <si>
    <t xml:space="preserve">безвозмездные поступления от физических и юридических лиц </t>
  </si>
  <si>
    <t>межбюджетные трансферты из бюджетов поселений</t>
  </si>
  <si>
    <t>Подпрограмма 1 «Развитие дошкольного образования»</t>
  </si>
  <si>
    <r>
      <rPr>
        <b/>
        <sz val="8"/>
        <rFont val="Times New Roman"/>
        <family val="1"/>
      </rPr>
      <t>Ответственный исполнитель</t>
    </r>
    <r>
      <rPr>
        <sz val="8"/>
        <rFont val="Times New Roman"/>
        <family val="1"/>
      </rPr>
      <t>: Управление образования администрации Никольского муниципального района Участники: муниципальные образовательные учреждения, реализующие основную общеобразовательную программу дошкольного образования</t>
    </r>
  </si>
  <si>
    <t>Основное мероприятие 1.1 Организация предоставления дошкольного и дополнительного образования в муниципальных бюджетных дошкольных образовательных учреждениях</t>
  </si>
  <si>
    <t>Муниципальные образовательные учреждения, реализующие основную общеобразовательную программу дошкольного образования</t>
  </si>
  <si>
    <t>1.1.1 Предоставление субсидии дошкольным образовательным учреждениям на финансовое обеспечение выполнения муниципального задания на оказание муниципальных услуг (выполнение работ) по предоставлению общедоступного и бесплатного дошкольного образования</t>
  </si>
  <si>
    <t xml:space="preserve">Выполнение муниципального задания на оказание муниципальных услуг (выполнение работ) по предоставлению общедоступного и бесплатного дошкольного образования </t>
  </si>
  <si>
    <t>Количество детей в возрасте от 0 до 7 лет, получающих муниципальную услугу.</t>
  </si>
  <si>
    <t>чел.</t>
  </si>
  <si>
    <t>1.1.2.Проведение мероприятий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</t>
  </si>
  <si>
    <t>Проведение мероприятий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</t>
  </si>
  <si>
    <t xml:space="preserve">Количество учреждений, участвующих в мероприятиях по устранению нарушений контрольных органов </t>
  </si>
  <si>
    <t>ед.</t>
  </si>
  <si>
    <t>Основное мероприятие 1.2.Предоставление компенсации, выплачиваемой родителям (законным представителям) детей, посещающих дошкольные образовательные учреждения</t>
  </si>
  <si>
    <t>Управление образования администрации  Никольского муниципального района</t>
  </si>
  <si>
    <t>1.2.1.Осуществление отдельных государственных полномочий в соответствии с законом области от 17 декабря 2007 года № 1719 – ОЗ «О наделении органов местного самоуправления отдельными государственными полномочиями в сфере образования».</t>
  </si>
  <si>
    <t>Предоставление компенсация родителям (законным представителям) детей, посещающих дошкольные общеобразовательные организации</t>
  </si>
  <si>
    <t>Количество родителей, получающих компенсацию за посещение детей дошкольных образовательных учреждений</t>
  </si>
  <si>
    <t xml:space="preserve">Основное мероприятие 1.3.  Модернизация региональных систем дошкольного образования </t>
  </si>
  <si>
    <t>Управление образования администрации  Никольского муниципального района (МБДОУ Детский сад № 5 "Теремок")</t>
  </si>
  <si>
    <t>1.3.1.Обеспечение  мер по нормативно- правовому, организационно-управленческому обеспечению введения ФГОС, духовно-нравственного развития и воспитания обучающихся, организации формирования культуры здорового и безопасного образа жизни дошкольников, обеспечению региональных, национальных и этнокультурных особенностей содержания образования, поддержке социально-педагогических инициатив, направленных на развитие муниципальной системы образования</t>
  </si>
  <si>
    <t>Обеспечить меры по нормативно- правовому, организационно-управленческому обеспечению введения ФГОС, духовно-нравственного развития и воспитания обучающихся, организации формирования культуры здорового и безопасного образа жизни дошкольников, обеспечению региональных, национальных и этнокультурных особенностей содержания образования, поддержке социально-пед. инициатив, направленных на развитие муниципальной системы образования</t>
  </si>
  <si>
    <t>Удельный вес численности обучающихся в соответствии с федеральным государственным образовательным стандартом</t>
  </si>
  <si>
    <t>%</t>
  </si>
  <si>
    <t>Основное мероприятие 1.4. 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</t>
  </si>
  <si>
    <t>1.4.1. Осуществление отдельных государственных полномочий в соответствии с законом области от 17 декабря 2007 года № 1719 – ОЗ «О наделении органов местного самоуправления отдельными государственными полномочиями в сфере образования».</t>
  </si>
  <si>
    <t>Обеспечить двухразовым питанием детей с ОВЗ, обучающихся в муниципальной организации, осуществляющей образовательную деятельность по адаптированным основным общеобразовательным программам дошкольного образования</t>
  </si>
  <si>
    <t xml:space="preserve">Количество  дошкольников с ОВЗ обеспеченных двухразовым питанием </t>
  </si>
  <si>
    <t>Подпрограмма 2. «Развитие общего и дополнительного образования детей»</t>
  </si>
  <si>
    <r>
      <rPr>
        <b/>
        <sz val="8"/>
        <rFont val="Times New Roman"/>
        <family val="1"/>
      </rPr>
      <t xml:space="preserve">Ответственный исполнитель: </t>
    </r>
    <r>
      <rPr>
        <sz val="8"/>
        <rFont val="Times New Roman"/>
        <family val="1"/>
      </rPr>
      <t>Управление образования администрации Никольского муниципального района Участники: муниципальные образовательные учреждения (общеобразовательные учреждения и учреждения дополнительного образования детей)</t>
    </r>
  </si>
  <si>
    <t>Основное мероприятие 2.1. Организация предоставления бесплатного дошкольного, начального общего, основного общего, среднего общего и дополнительного образования в муниципальных общеобразовательных учреждениях</t>
  </si>
  <si>
    <t>Общеобразовательные учреждения</t>
  </si>
  <si>
    <t>2.1.1. Предоставление субсидий общеобразовательным учреждениям на финансовое обеспечение  выполнения муниципального задания на оказание муниципальных услуг (выполнение работ) по предоставлению общедоступного и бесплатного ,начального общего, основного общего, среднего общего образования</t>
  </si>
  <si>
    <t xml:space="preserve">  Выполнение муниципального задания на оказание муниципальных услуг (выполнение работ) по предоставлению общедоступного и бесплатного ,начального общего, основного общего, среднего общего образования</t>
  </si>
  <si>
    <t>Количество обучающихся в общеобразовательных учреждениях района</t>
  </si>
  <si>
    <t>2.1.2. Проведение мероприятий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учреждений;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</si>
  <si>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Провести мероприятий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учреждений; создание в общеобразовательных организациях, расположенных в сельской местности, условий для занятий физической культурой и спортом</t>
  </si>
  <si>
    <t>Количество учреждений, участвующих в мероприятиях по устранению нарушений контрольных органов</t>
  </si>
  <si>
    <r>
      <rPr>
        <b/>
        <sz val="8"/>
        <rFont val="Times New Roman"/>
        <family val="1"/>
      </rPr>
      <t>2.1.3.</t>
    </r>
    <r>
      <rPr>
        <sz val="8"/>
        <rFont val="Times New Roman"/>
        <family val="1"/>
      </rPr>
      <t xml:space="preserve"> Создание  в общеобразовательных организациях, организациях доп. образования детей (в том числе в организациях, осуществляющих образовательную деятельность по адаптированным основным образовательным программам) условий для получения детьми-инвалидами качественного образования</t>
    </r>
  </si>
  <si>
    <t>Создать  в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условий для получения детьми-инвалидами качественного образования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</si>
  <si>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</si>
  <si>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от общей численности детей-инвалидов школьного возраста</t>
  </si>
  <si>
    <t>Доля детей-инвалидов в возрасте от 5 до 18 лет, получающих дополнительное образование, от общей численности детей-инвалидов данного возраста</t>
  </si>
  <si>
    <t>Основное мероприятие 2.2. Предоставление питания на льготных условиях отдельным категориям обучающихся</t>
  </si>
  <si>
    <t>2.2.1. Осуществление отдельных государственных полномочий в соответствии с законом области от 17 декабря 2007 года № 1719 – ОЗ «О наделении органов местного самоуправления отдельными государственными полномочиями в сфере образования».</t>
  </si>
  <si>
    <t xml:space="preserve">Осуществить финансовое обеспечение  льготного питания обучающимся по очной форме обучения в муниципальных общеобразовательных учреждениях из числа детей из малоимущих семей, многодетных детей, детей, состоящих на учете в противотуберкулезном диспансере  </t>
  </si>
  <si>
    <t>Количество обучающихся получающих льготное питание</t>
  </si>
  <si>
    <t>Основное мероприятие 2.3. Реализация механизмов обеспечения доступности качественных образовательных услуг общего образования детям с ограниченными возможностями здоровья,  детям- инвалидам</t>
  </si>
  <si>
    <t>2.3.1. Осуществление отдельных государственных полномочий в соответствии с законом области от 17 декабря 2007 года № 1719 – ОЗ «О наделении органов местного самоуправления отдельными государственными полномочиями в сфере образования».</t>
  </si>
  <si>
    <t xml:space="preserve">Предоставить двухразовое   питание обучающимся  с ОВЗ </t>
  </si>
  <si>
    <t>Количество обучающихся с ОВЗ, получающих двухразовое питание</t>
  </si>
  <si>
    <t>Основное мероприятие 2.4. Организация 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</t>
  </si>
  <si>
    <t>МБОУ «ОШИ с ОВЗ» г. Никольска</t>
  </si>
  <si>
    <r>
      <rPr>
        <b/>
        <sz val="8"/>
        <color indexed="8"/>
        <rFont val="Times New Roman"/>
        <family val="1"/>
      </rPr>
      <t>2.4.1.</t>
    </r>
    <r>
      <rPr>
        <sz val="8"/>
        <rFont val="Times New Roman"/>
        <family val="1"/>
      </rPr>
      <t xml:space="preserve"> Предоставление  муниципальным учреждениям, осуществляющим  образовательную деятельность  по адаптированным  основным  общеобразовательным  программам, субсидии  на финансовое  обеспечение  выполнения  муниципального задания  на оказание услуг (выполнение  работ);   </t>
    </r>
  </si>
  <si>
    <r>
      <rPr>
        <sz val="8"/>
        <color indexed="8"/>
        <rFont val="Times New Roman"/>
        <family val="1"/>
      </rPr>
      <t xml:space="preserve">Выполнение муниципального задания на оказание услуг (выполнение работ) учреждением, </t>
    </r>
    <r>
      <rPr>
        <sz val="8"/>
        <rFont val="Times New Roman"/>
        <family val="1"/>
      </rPr>
      <t>осуществляющим  образовательную деятельность  по адаптированным  основным  общеобразовательным  программам</t>
    </r>
  </si>
  <si>
    <t>Контингент обучающихся в МБОУ «ОШИ с ОВЗ г. Никольска»</t>
  </si>
  <si>
    <r>
      <rPr>
        <b/>
        <sz val="8"/>
        <color indexed="8"/>
        <rFont val="Times New Roman"/>
        <family val="1"/>
      </rPr>
      <t>2.4.2.</t>
    </r>
    <r>
      <rPr>
        <sz val="8"/>
        <rFont val="Times New Roman"/>
        <family val="1"/>
      </rPr>
      <t xml:space="preserve"> Проведение  мероприятий  по устранению  нарушений  надзорных органов,  включая  капитальный  и текущий  ремонты ; приобретение  оборудования,  мебели;  проведение  мероприятий по комплексной  безопасности   учреждений,  создание  универсальной  безбарьерной  среды  для инклюзивного образования  детей-инвалидов.</t>
    </r>
  </si>
  <si>
    <t>Провести   мероприятия  по устранению  нарушений  надзорных органов,  включая  капитальный  и текущий  ремонты ; приобретение  оборудования,  мебели;  проведение  мероприятий по комплексной  безопасности   учреждений,  создание  универсальной  безбарьерной  среды  для инклюзивного образования  детей-инвалидов.</t>
  </si>
  <si>
    <t>Основное мероприятие 2.5. Обеспечение социальной поддержки детей, обучающихся в муниципальных общеобразовательных учреждениях, из многодетных семей, приёмных семей, имеющих в своём составе трёх и более детей, в том числе родных, в части предоставления денежных выплат</t>
  </si>
  <si>
    <t>2.5.1.Обеспечение социальной поддержки детей, обучающихся в муниципальных общеобразовательных учреждениях, из многодетных семей, имеющих в своем составе трех и более детей, в том числе родных  в соответствии с Законом области от 17.12.2007 года №1719-ОЗ «О наделении органов местного самоуправления отдельными государственными  полномочиями в сфере образования»</t>
  </si>
  <si>
    <t>Обеспечить социальную поддержку детей, обучающихся в муниципальных общеобразовательных учреждениях, из многодетных семей, имеющих в своем составе трех и более детей, в том числе родных  в</t>
  </si>
  <si>
    <t xml:space="preserve">Количество получателей мер социальной поддержки из многодетных семей </t>
  </si>
  <si>
    <r>
      <rPr>
        <b/>
        <sz val="8"/>
        <rFont val="Times New Roman"/>
        <family val="1"/>
      </rPr>
      <t>Основное мероприятие 2.6</t>
    </r>
    <r>
      <rPr>
        <sz val="8"/>
        <rFont val="Times New Roman"/>
        <family val="1"/>
      </rPr>
      <t>.</t>
    </r>
    <r>
      <rPr>
        <b/>
        <sz val="8"/>
        <rFont val="Times New Roman"/>
        <family val="1"/>
      </rPr>
      <t xml:space="preserve"> Дополнительные меры по стимулированию педагогических работников и повышение статуса педагогических работников</t>
    </r>
  </si>
  <si>
    <t>2.6.1.Осуществление отдельных государственных полномочий в соответствии с Законом области от 17.12.2007 года №1719-ОЗ «О наделении органов местного самоуправления отдельными государственными  полномочиями в сфере образования»</t>
  </si>
  <si>
    <t>Обеспечение выплат пед. работникам общеобразовательных организаций, проживающим и работающим в сельской местности</t>
  </si>
  <si>
    <t xml:space="preserve">Количество получателей дополнительных мер </t>
  </si>
  <si>
    <t>2.6.2. Предоставление ежемесячной денежной компенсации расходов по найму жилого помещения педагогическим работникам общеобразовательных организаций Никольского района.</t>
  </si>
  <si>
    <t>администрация  Никольского муниципального района</t>
  </si>
  <si>
    <t xml:space="preserve">Количество получателей ежемесячной денежной компенсации расходов по найму жилого помещения  </t>
  </si>
  <si>
    <r>
      <rPr>
        <b/>
        <sz val="8"/>
        <rFont val="Times New Roman"/>
        <family val="1"/>
      </rPr>
      <t>Основное мероприятие 2.8. Организация предоставления дополнительного образования в учреждениях дополнительного образования детей</t>
    </r>
    <r>
      <rPr>
        <b/>
        <sz val="8"/>
        <rFont val="TimesNewRomanPSMT"/>
        <family val="1"/>
      </rPr>
      <t>.</t>
    </r>
  </si>
  <si>
    <t>Учреждения доп. образования детей (МБОУ ДО «Никольский ЦДО» и МБОУ ДО Никольская ДЮСШ)</t>
  </si>
  <si>
    <r>
      <rPr>
        <b/>
        <sz val="8"/>
        <rFont val="Times New Roman"/>
        <family val="1"/>
      </rPr>
      <t>2.8.1.</t>
    </r>
    <r>
      <rPr>
        <sz val="8"/>
        <rFont val="Times New Roman"/>
        <family val="1"/>
      </rPr>
      <t>Предоставление субсидий учреждениям дополнительного образования детей на финансовое обеспечение выполнения муниципального задания на оказание услуг (выполнение работ) по предоставлению дополнительного образования детей, организацию районных мероприятий с детьми и подростками, подготовку методических рекомендаций по организации воспитательной работы и дополнительному образованию детей в образовательных учреждениях района</t>
    </r>
  </si>
  <si>
    <t>Выполнить муниципальное задания на оказание услуг (выполнение работ) по предоставлению дополнительного образования детей, организовать районные мероприятий с детьми и подростками, подготовить методические рекомендации по организации воспитательной работы и дополнительному образованию детей в образовательных учреждениях района</t>
  </si>
  <si>
    <t>Контингент обучающихся, получающих дополнительное образование</t>
  </si>
  <si>
    <r>
      <rPr>
        <b/>
        <sz val="8"/>
        <rFont val="Times New Roman"/>
        <family val="1"/>
      </rPr>
      <t>2.8.2.</t>
    </r>
    <r>
      <rPr>
        <sz val="8"/>
        <rFont val="Times New Roman"/>
        <family val="1"/>
      </rPr>
      <t xml:space="preserve"> Проведение мероприятий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</t>
    </r>
  </si>
  <si>
    <t>Провести мероприятия по устранению нарушений надзорных органов, включая капитальный и текущий ремонты; приобретение оборудования, мебели; проведение мероприятий по комплексной безопасности учреждений</t>
  </si>
  <si>
    <t>Количество учреждений, участвующих в мероприятиях по укреплению материално-технической базы</t>
  </si>
  <si>
    <r>
      <rPr>
        <b/>
        <sz val="8"/>
        <rFont val="Times New Roman"/>
        <family val="1"/>
      </rPr>
      <t xml:space="preserve">2.8.3. </t>
    </r>
    <r>
      <rPr>
        <sz val="8"/>
        <rFont val="Times New Roman"/>
        <family val="1"/>
      </rPr>
      <t>Проведение мероприятий по совершенствованию системы подготовки спортивного резерва</t>
    </r>
  </si>
  <si>
    <t>Учреждения доп. образования детей (МБОУ ДО Никольская ДЮСШ)</t>
  </si>
  <si>
    <t>Развитие детско-юношеского спорта в целях создания условий для подготовки спортивных сборных команд муниципальных образований и участие в обеспечении подготовки спортивного резерва для спортивных сборных команд Вологодской области</t>
  </si>
  <si>
    <t>Контингент обучающихся, участвующих в подготовке спортивного резерва</t>
  </si>
  <si>
    <t>Основное мероприятие 2.10.  Создание условий для функционирования обеспечения системы персонифицированного финансирования дополнительного образования детей.</t>
  </si>
  <si>
    <t>Обеспечить доступность доп. образования, обеспечить качественными программами дополнительного образования обучающихся с использованием  и тиражированием сертификатов дополнительного образования</t>
  </si>
  <si>
    <t>Охват доп. образованием детей в возрасте от 5 до 18 лет, проживающих на территории муниципального района через предоставление именных сертификатов доп. образования, в общей численности детей данной возрастной группы</t>
  </si>
  <si>
    <t>Основное мероприятие 2.11. "Пристройка, реконструкция, капитальный ремонт (ремонт) общеобразовательных организаций Никольского муниципального района"</t>
  </si>
  <si>
    <t>Администрация Никольского муниципального района,Управление образования администрации Никольского муниципального района (Общеобразовательные организации)</t>
  </si>
  <si>
    <t>11.2. 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</si>
  <si>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Администрация Никольского муниципального района,Управление образования администрации Никольского муниципального района (МБОУ СОШ № 1 г. Никольска)</t>
  </si>
  <si>
    <t xml:space="preserve">11.4.Строительство, реконструкция, капитальный ремонт и ремонт  общеобразовательных организаций </t>
  </si>
  <si>
    <t>Администрация Никольского муниципального района (МБОУ СОШ № 1 г. Никольска)</t>
  </si>
  <si>
    <t>Основное мероприятие 2.14. Реализация регионального проекта «Современная школа»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городах.</t>
  </si>
  <si>
    <t>Управление образования администрации Никольского муниципального района (Общеобразовательные организации)</t>
  </si>
  <si>
    <t xml:space="preserve">создание и функционирование в общеобразовательных организациях, расположенных в сельской местности и малых городах, центров образования естественно-научной и технологической направленностей. </t>
  </si>
  <si>
    <t>Основное мероприятие 2.15.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</si>
  <si>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Основное мероприятие 2.16. «Создание условий для обеспечения образовательного процесса в части нераспространения новой короновирусной инфекции»</t>
  </si>
  <si>
    <r>
      <rPr>
        <i/>
        <sz val="10"/>
        <rFont val="Times New Roman"/>
        <family val="1"/>
      </rPr>
      <t xml:space="preserve">Подпрограмма 3. </t>
    </r>
    <r>
      <rPr>
        <i/>
        <sz val="12"/>
        <rFont val="Times New Roman"/>
        <family val="1"/>
      </rPr>
      <t>Обеспечение реализации подпрограмм</t>
    </r>
  </si>
  <si>
    <r>
      <rPr>
        <b/>
        <sz val="8"/>
        <color indexed="8"/>
        <rFont val="Times New Roman"/>
        <family val="1"/>
      </rPr>
      <t>Ответственный исполнитель</t>
    </r>
    <r>
      <rPr>
        <sz val="8"/>
        <color indexed="8"/>
        <rFont val="Times New Roman"/>
        <family val="1"/>
      </rPr>
      <t>: Управление образования администрации  Никольского муниципального район Соисполнитель: муниципальное казенное учреждение «Центр обеспечения деятельности образовательных учреждений»</t>
    </r>
  </si>
  <si>
    <t>Основное мероприятие 3.1. Содействие организации предоставления общедоступного и бесплатного дошкольного образования, начального общего, основного общего, среднего общего образования, дополнительного образования   на территории Никольского муниципального района, обеспечение методической, хозяйственной,  правовой деятельности образовательных организаций.</t>
  </si>
  <si>
    <r>
      <rPr>
        <sz val="8"/>
        <rFont val="Times New Roman"/>
        <family val="1"/>
      </rPr>
      <t xml:space="preserve">Обеспечение выполнения </t>
    </r>
    <r>
      <rPr>
        <sz val="8"/>
        <color indexed="8"/>
        <rFont val="Times New Roman"/>
        <family val="1"/>
      </rPr>
      <t xml:space="preserve">муниципального задания на оказание муниципальных услуг и выполнение работ муниципальными организациями района в сфере образования и </t>
    </r>
    <r>
      <rPr>
        <sz val="8"/>
        <rFont val="Times New Roman"/>
        <family val="1"/>
      </rPr>
      <t>эффективности расходования бюджетных средств и управления системой образования района</t>
    </r>
  </si>
  <si>
    <t>Количество обслуживаемых учреждений</t>
  </si>
  <si>
    <t>Основное мероприятие 3.2. Выполнение функций и полномочий Управлением образования администрации Никольского муниципального района</t>
  </si>
  <si>
    <t>Количество учреждений, подведомственных Управлению образования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</si>
</sst>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0.0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NewRomanPSMT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4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164" fontId="1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4" fontId="0" fillId="0" borderId="1" xfId="0" applyBorder="1" applyAlignment="1">
      <alignment/>
    </xf>
    <xf numFmtId="167" fontId="1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 wrapText="1"/>
    </xf>
    <xf numFmtId="165" fontId="4" fillId="0" borderId="2" xfId="0" applyNumberFormat="1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wrapText="1"/>
    </xf>
    <xf numFmtId="165" fontId="8" fillId="0" borderId="1" xfId="0" applyNumberFormat="1" applyFont="1" applyBorder="1" applyAlignment="1">
      <alignment horizontal="left" vertical="center" wrapText="1"/>
    </xf>
    <xf numFmtId="164" fontId="8" fillId="0" borderId="1" xfId="0" applyFont="1" applyBorder="1" applyAlignment="1">
      <alignment wrapText="1"/>
    </xf>
    <xf numFmtId="164" fontId="7" fillId="0" borderId="1" xfId="0" applyFont="1" applyFill="1" applyBorder="1" applyAlignment="1">
      <alignment horizontal="left" vertical="center" wrapText="1"/>
    </xf>
    <xf numFmtId="164" fontId="4" fillId="0" borderId="0" xfId="0" applyFont="1" applyAlignment="1">
      <alignment wrapText="1"/>
    </xf>
    <xf numFmtId="164" fontId="4" fillId="0" borderId="1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4" fontId="1" fillId="0" borderId="1" xfId="0" applyFont="1" applyBorder="1" applyAlignment="1">
      <alignment/>
    </xf>
    <xf numFmtId="164" fontId="4" fillId="0" borderId="2" xfId="0" applyFont="1" applyBorder="1" applyAlignment="1">
      <alignment horizontal="left" vertical="center" wrapText="1"/>
    </xf>
    <xf numFmtId="164" fontId="4" fillId="0" borderId="2" xfId="0" applyFont="1" applyBorder="1" applyAlignment="1">
      <alignment wrapText="1"/>
    </xf>
    <xf numFmtId="164" fontId="4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/>
    </xf>
    <xf numFmtId="167" fontId="1" fillId="0" borderId="2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left" wrapText="1"/>
    </xf>
    <xf numFmtId="165" fontId="7" fillId="0" borderId="0" xfId="0" applyNumberFormat="1" applyFont="1" applyAlignment="1">
      <alignment wrapText="1"/>
    </xf>
    <xf numFmtId="164" fontId="7" fillId="2" borderId="1" xfId="0" applyFont="1" applyFill="1" applyBorder="1" applyAlignment="1">
      <alignment vertical="top" wrapText="1"/>
    </xf>
    <xf numFmtId="165" fontId="7" fillId="2" borderId="0" xfId="0" applyNumberFormat="1" applyFont="1" applyFill="1" applyAlignment="1">
      <alignment wrapText="1"/>
    </xf>
    <xf numFmtId="165" fontId="4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left" vertical="center" wrapText="1"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tabSelected="1" view="pageBreakPreview" zoomScaleSheetLayoutView="100" workbookViewId="0" topLeftCell="A34">
      <selection activeCell="J4" sqref="J4"/>
    </sheetView>
  </sheetViews>
  <sheetFormatPr defaultColWidth="9.140625" defaultRowHeight="12.75"/>
  <cols>
    <col min="1" max="1" width="22.7109375" style="1" customWidth="1"/>
    <col min="2" max="2" width="13.57421875" style="2" customWidth="1"/>
    <col min="3" max="4" width="10.140625" style="0" customWidth="1"/>
    <col min="5" max="5" width="21.28125" style="0" customWidth="1"/>
    <col min="6" max="6" width="15.421875" style="0" customWidth="1"/>
    <col min="8" max="8" width="8.8515625" style="3" customWidth="1"/>
  </cols>
  <sheetData>
    <row r="2" spans="10:14" ht="12.75">
      <c r="J2" s="4" t="s">
        <v>0</v>
      </c>
      <c r="K2" s="4"/>
      <c r="L2" s="4"/>
      <c r="M2" s="4"/>
      <c r="N2" s="4"/>
    </row>
    <row r="3" spans="10:14" ht="12.75">
      <c r="J3" s="4" t="s">
        <v>1</v>
      </c>
      <c r="K3" s="4"/>
      <c r="L3" s="4"/>
      <c r="M3" s="4"/>
      <c r="N3" s="4"/>
    </row>
    <row r="4" spans="10:14" ht="12.75">
      <c r="J4" s="4" t="s">
        <v>2</v>
      </c>
      <c r="K4" s="4"/>
      <c r="L4" s="4"/>
      <c r="M4" s="4"/>
      <c r="N4" s="4"/>
    </row>
    <row r="6" spans="3:8" ht="12.75">
      <c r="C6" s="5"/>
      <c r="D6" s="5"/>
      <c r="E6" s="6" t="s">
        <v>3</v>
      </c>
      <c r="F6" s="5"/>
      <c r="G6" s="5"/>
      <c r="H6" s="7"/>
    </row>
    <row r="7" spans="3:8" ht="12.75">
      <c r="C7" s="8" t="s">
        <v>4</v>
      </c>
      <c r="D7" s="8"/>
      <c r="E7" s="8"/>
      <c r="F7" s="8"/>
      <c r="G7" s="8"/>
      <c r="H7" s="8"/>
    </row>
    <row r="8" spans="3:8" ht="12.75">
      <c r="C8" s="8" t="s">
        <v>5</v>
      </c>
      <c r="D8" s="8"/>
      <c r="E8" s="8"/>
      <c r="F8" s="8"/>
      <c r="G8" s="8"/>
      <c r="H8" s="8"/>
    </row>
    <row r="9" spans="3:8" ht="12.75">
      <c r="C9" s="5"/>
      <c r="D9" s="5"/>
      <c r="E9" s="6" t="s">
        <v>6</v>
      </c>
      <c r="F9" s="5"/>
      <c r="G9" s="5"/>
      <c r="H9" s="7"/>
    </row>
    <row r="11" spans="1:14" ht="12.75" customHeight="1">
      <c r="A11" s="9" t="s">
        <v>7</v>
      </c>
      <c r="B11" s="9" t="s">
        <v>8</v>
      </c>
      <c r="C11" s="10" t="s">
        <v>9</v>
      </c>
      <c r="D11" s="10"/>
      <c r="E11" s="11" t="s">
        <v>10</v>
      </c>
      <c r="F11" s="11"/>
      <c r="G11" s="11"/>
      <c r="H11" s="11"/>
      <c r="I11" s="11" t="s">
        <v>11</v>
      </c>
      <c r="J11" s="11"/>
      <c r="K11" s="11"/>
      <c r="L11" s="11"/>
      <c r="M11" s="11"/>
      <c r="N11" s="11"/>
    </row>
    <row r="12" spans="1:14" ht="12.75" customHeight="1">
      <c r="A12" s="9"/>
      <c r="B12" s="9"/>
      <c r="C12" s="12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0" t="s">
        <v>18</v>
      </c>
      <c r="J12" s="10" t="s">
        <v>19</v>
      </c>
      <c r="K12" s="10"/>
      <c r="L12" s="10"/>
      <c r="M12" s="10"/>
      <c r="N12" s="10"/>
    </row>
    <row r="13" spans="1:14" ht="135">
      <c r="A13" s="9"/>
      <c r="B13" s="9"/>
      <c r="C13" s="12"/>
      <c r="D13" s="11"/>
      <c r="E13" s="11"/>
      <c r="F13" s="11"/>
      <c r="G13" s="11"/>
      <c r="H13" s="11"/>
      <c r="I13" s="13"/>
      <c r="J13" s="11" t="s">
        <v>20</v>
      </c>
      <c r="K13" s="11" t="s">
        <v>21</v>
      </c>
      <c r="L13" s="11" t="s">
        <v>22</v>
      </c>
      <c r="M13" s="11" t="s">
        <v>23</v>
      </c>
      <c r="N13" s="11" t="s">
        <v>24</v>
      </c>
    </row>
    <row r="14" spans="1:14" ht="12.75">
      <c r="A14" s="14">
        <v>1</v>
      </c>
      <c r="B14" s="15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</row>
    <row r="15" spans="1:14" ht="201.75">
      <c r="A15" s="17" t="s">
        <v>25</v>
      </c>
      <c r="B15" s="18" t="s">
        <v>26</v>
      </c>
      <c r="C15" s="19">
        <v>44197</v>
      </c>
      <c r="D15" s="19">
        <v>44561</v>
      </c>
      <c r="E15" s="20"/>
      <c r="F15" s="20"/>
      <c r="G15" s="20"/>
      <c r="H15" s="16"/>
      <c r="I15" s="21">
        <f aca="true" t="shared" si="0" ref="I15:I48">J15+K15+L15+M15+N15</f>
        <v>154646.8</v>
      </c>
      <c r="J15" s="21">
        <f>J16+J19+J21+J23</f>
        <v>34627</v>
      </c>
      <c r="K15" s="21">
        <f>K16+K19+K21+K23</f>
        <v>0</v>
      </c>
      <c r="L15" s="21">
        <f>L16+L19+L21+L23</f>
        <v>120019.8</v>
      </c>
      <c r="M15" s="21">
        <f>M16+M19+M21+M23</f>
        <v>0</v>
      </c>
      <c r="N15" s="21">
        <f>N16+N19+N21+N23</f>
        <v>0</v>
      </c>
    </row>
    <row r="16" spans="1:14" ht="105">
      <c r="A16" s="22" t="s">
        <v>27</v>
      </c>
      <c r="B16" s="23" t="s">
        <v>28</v>
      </c>
      <c r="C16" s="19">
        <v>44197</v>
      </c>
      <c r="D16" s="19">
        <v>44561</v>
      </c>
      <c r="E16" s="20"/>
      <c r="F16" s="20"/>
      <c r="G16" s="20"/>
      <c r="H16" s="16"/>
      <c r="I16" s="21">
        <f t="shared" si="0"/>
        <v>133740.5</v>
      </c>
      <c r="J16" s="21">
        <f>J17+J18</f>
        <v>34159.5</v>
      </c>
      <c r="K16" s="21">
        <f>K17+K18</f>
        <v>0</v>
      </c>
      <c r="L16" s="21">
        <f>L17+L18</f>
        <v>99581</v>
      </c>
      <c r="M16" s="21">
        <f>M17+M18</f>
        <v>0</v>
      </c>
      <c r="N16" s="21">
        <f>N17+N18</f>
        <v>0</v>
      </c>
    </row>
    <row r="17" spans="1:14" ht="135">
      <c r="A17" s="24" t="s">
        <v>29</v>
      </c>
      <c r="B17" s="23" t="s">
        <v>28</v>
      </c>
      <c r="C17" s="19">
        <v>44197</v>
      </c>
      <c r="D17" s="19">
        <v>44561</v>
      </c>
      <c r="E17" s="25" t="s">
        <v>30</v>
      </c>
      <c r="F17" s="25" t="s">
        <v>31</v>
      </c>
      <c r="G17" s="16" t="s">
        <v>32</v>
      </c>
      <c r="H17" s="16">
        <v>1224</v>
      </c>
      <c r="I17" s="21">
        <f t="shared" si="0"/>
        <v>133040.5</v>
      </c>
      <c r="J17" s="21">
        <v>33459.5</v>
      </c>
      <c r="K17" s="21">
        <v>0</v>
      </c>
      <c r="L17" s="21">
        <v>99581</v>
      </c>
      <c r="M17" s="21">
        <v>0</v>
      </c>
      <c r="N17" s="21">
        <v>0</v>
      </c>
    </row>
    <row r="18" spans="1:14" ht="101.25">
      <c r="A18" s="24" t="s">
        <v>33</v>
      </c>
      <c r="B18" s="23" t="s">
        <v>28</v>
      </c>
      <c r="C18" s="19">
        <v>44197</v>
      </c>
      <c r="D18" s="19">
        <v>44561</v>
      </c>
      <c r="E18" s="25" t="s">
        <v>34</v>
      </c>
      <c r="F18" s="25" t="s">
        <v>35</v>
      </c>
      <c r="G18" s="16" t="s">
        <v>36</v>
      </c>
      <c r="H18" s="16">
        <v>10</v>
      </c>
      <c r="I18" s="21">
        <f t="shared" si="0"/>
        <v>700</v>
      </c>
      <c r="J18" s="21">
        <v>700</v>
      </c>
      <c r="K18" s="21">
        <v>0</v>
      </c>
      <c r="L18" s="21">
        <v>0</v>
      </c>
      <c r="M18" s="21">
        <v>0</v>
      </c>
      <c r="N18" s="21">
        <v>0</v>
      </c>
    </row>
    <row r="19" spans="1:14" ht="94.5">
      <c r="A19" s="22" t="s">
        <v>37</v>
      </c>
      <c r="B19" s="26" t="s">
        <v>38</v>
      </c>
      <c r="C19" s="19">
        <v>44197</v>
      </c>
      <c r="D19" s="19">
        <v>44561</v>
      </c>
      <c r="E19" s="27"/>
      <c r="F19" s="25"/>
      <c r="G19" s="16"/>
      <c r="H19" s="16"/>
      <c r="I19" s="21">
        <f t="shared" si="0"/>
        <v>5178.7</v>
      </c>
      <c r="J19" s="21">
        <f>J20</f>
        <v>0</v>
      </c>
      <c r="K19" s="21">
        <f>K20</f>
        <v>0</v>
      </c>
      <c r="L19" s="21">
        <f>L20</f>
        <v>5178.7</v>
      </c>
      <c r="M19" s="21">
        <f>M20</f>
        <v>0</v>
      </c>
      <c r="N19" s="21">
        <f>N20</f>
        <v>0</v>
      </c>
    </row>
    <row r="20" spans="1:14" ht="112.5">
      <c r="A20" s="24" t="s">
        <v>39</v>
      </c>
      <c r="B20" s="26" t="s">
        <v>38</v>
      </c>
      <c r="C20" s="19">
        <v>44197</v>
      </c>
      <c r="D20" s="19">
        <v>44561</v>
      </c>
      <c r="E20" s="27" t="s">
        <v>40</v>
      </c>
      <c r="F20" s="25" t="s">
        <v>41</v>
      </c>
      <c r="G20" s="16" t="s">
        <v>32</v>
      </c>
      <c r="H20" s="16">
        <v>889</v>
      </c>
      <c r="I20" s="21">
        <f t="shared" si="0"/>
        <v>5178.7</v>
      </c>
      <c r="J20" s="21">
        <v>0</v>
      </c>
      <c r="K20" s="21">
        <v>0</v>
      </c>
      <c r="L20" s="21">
        <v>5178.7</v>
      </c>
      <c r="M20" s="21">
        <v>0</v>
      </c>
      <c r="N20" s="21">
        <v>0</v>
      </c>
    </row>
    <row r="21" spans="1:14" ht="90">
      <c r="A21" s="28" t="s">
        <v>42</v>
      </c>
      <c r="B21" s="26" t="s">
        <v>43</v>
      </c>
      <c r="C21" s="19">
        <v>44197</v>
      </c>
      <c r="D21" s="19">
        <v>44561</v>
      </c>
      <c r="E21" s="20"/>
      <c r="F21" s="20"/>
      <c r="G21" s="20"/>
      <c r="H21" s="16"/>
      <c r="I21" s="21">
        <f t="shared" si="0"/>
        <v>15584</v>
      </c>
      <c r="J21" s="21">
        <f>J22</f>
        <v>467.5</v>
      </c>
      <c r="K21" s="21">
        <f>K22</f>
        <v>0</v>
      </c>
      <c r="L21" s="21">
        <f>L22</f>
        <v>15116.5</v>
      </c>
      <c r="M21" s="21">
        <f>M22</f>
        <v>0</v>
      </c>
      <c r="N21" s="21">
        <f>N22</f>
        <v>0</v>
      </c>
    </row>
    <row r="22" spans="1:14" ht="236.25">
      <c r="A22" s="24" t="s">
        <v>44</v>
      </c>
      <c r="B22" s="26" t="s">
        <v>43</v>
      </c>
      <c r="C22" s="19">
        <v>44197</v>
      </c>
      <c r="D22" s="19">
        <v>44561</v>
      </c>
      <c r="E22" s="25" t="s">
        <v>45</v>
      </c>
      <c r="F22" s="25" t="s">
        <v>46</v>
      </c>
      <c r="G22" s="16" t="s">
        <v>47</v>
      </c>
      <c r="H22" s="16">
        <v>100</v>
      </c>
      <c r="I22" s="21">
        <f t="shared" si="0"/>
        <v>15584</v>
      </c>
      <c r="J22" s="21">
        <v>467.5</v>
      </c>
      <c r="K22" s="21">
        <v>0</v>
      </c>
      <c r="L22" s="21">
        <v>15116.5</v>
      </c>
      <c r="M22" s="21">
        <v>0</v>
      </c>
      <c r="N22" s="21">
        <v>0</v>
      </c>
    </row>
    <row r="23" spans="1:14" ht="94.5">
      <c r="A23" s="22" t="s">
        <v>48</v>
      </c>
      <c r="B23" s="26" t="s">
        <v>38</v>
      </c>
      <c r="C23" s="19">
        <v>44197</v>
      </c>
      <c r="D23" s="19">
        <v>44561</v>
      </c>
      <c r="E23" s="20"/>
      <c r="F23" s="20"/>
      <c r="G23" s="20"/>
      <c r="H23" s="16"/>
      <c r="I23" s="21">
        <f t="shared" si="0"/>
        <v>143.6</v>
      </c>
      <c r="J23" s="21">
        <f>J24</f>
        <v>0</v>
      </c>
      <c r="K23" s="21">
        <f>K24</f>
        <v>0</v>
      </c>
      <c r="L23" s="21">
        <f>L24</f>
        <v>143.6</v>
      </c>
      <c r="M23" s="21">
        <f>M24</f>
        <v>0</v>
      </c>
      <c r="N23" s="21">
        <f>N24</f>
        <v>0</v>
      </c>
    </row>
    <row r="24" spans="1:14" ht="135">
      <c r="A24" s="24" t="s">
        <v>49</v>
      </c>
      <c r="B24" s="26" t="s">
        <v>38</v>
      </c>
      <c r="C24" s="19">
        <v>44197</v>
      </c>
      <c r="D24" s="19">
        <v>44561</v>
      </c>
      <c r="E24" s="27" t="s">
        <v>50</v>
      </c>
      <c r="F24" s="29" t="s">
        <v>51</v>
      </c>
      <c r="G24" s="30" t="s">
        <v>32</v>
      </c>
      <c r="H24" s="16">
        <v>12</v>
      </c>
      <c r="I24" s="21">
        <f t="shared" si="0"/>
        <v>143.6</v>
      </c>
      <c r="J24" s="21">
        <v>0</v>
      </c>
      <c r="K24" s="21">
        <v>0</v>
      </c>
      <c r="L24" s="21">
        <v>143.6</v>
      </c>
      <c r="M24" s="31">
        <v>0</v>
      </c>
      <c r="N24" s="21"/>
    </row>
    <row r="25" spans="1:14" ht="201">
      <c r="A25" s="17" t="s">
        <v>52</v>
      </c>
      <c r="B25" s="18" t="s">
        <v>53</v>
      </c>
      <c r="C25" s="19">
        <v>44197</v>
      </c>
      <c r="D25" s="19">
        <v>44561</v>
      </c>
      <c r="E25" s="20"/>
      <c r="F25" s="20"/>
      <c r="G25" s="20"/>
      <c r="H25" s="16"/>
      <c r="I25" s="21">
        <f t="shared" si="0"/>
        <v>408447.5</v>
      </c>
      <c r="J25" s="21">
        <f>J26+J32+J34+J36+J39+J41+J44+J48+J49+J52+J53+J54</f>
        <v>95872.8</v>
      </c>
      <c r="K25" s="21">
        <f>K26+K32+K34+K36+K39+K41+K44+K48+K49+K52+K53+K54</f>
        <v>27921.5</v>
      </c>
      <c r="L25" s="21">
        <f>L26+L32+L34+L36+L39+L41+L44+L48+L49+L52+L53+L54</f>
        <v>284653.2</v>
      </c>
      <c r="M25" s="21">
        <f>M26+M32+M34+M36+M39+M41+M44+M48+M49+M52+M53+M54</f>
        <v>0</v>
      </c>
      <c r="N25" s="21">
        <f>N26+N32+N34+N36+N39+N41+N44+N53+N54</f>
        <v>0</v>
      </c>
    </row>
    <row r="26" spans="1:14" ht="115.5">
      <c r="A26" s="22" t="s">
        <v>54</v>
      </c>
      <c r="B26" s="26" t="s">
        <v>55</v>
      </c>
      <c r="C26" s="19">
        <v>44197</v>
      </c>
      <c r="D26" s="19">
        <v>44561</v>
      </c>
      <c r="E26" s="20"/>
      <c r="F26" s="20"/>
      <c r="G26" s="20"/>
      <c r="H26" s="16"/>
      <c r="I26" s="21">
        <f t="shared" si="0"/>
        <v>272073.6</v>
      </c>
      <c r="J26" s="21">
        <f>J27+J28+J29+J30+J31</f>
        <v>70075.4</v>
      </c>
      <c r="K26" s="21">
        <f>K27+K28+K29+K30+K31</f>
        <v>16530.2</v>
      </c>
      <c r="L26" s="21">
        <f>L27+L28+L29+L30+L31</f>
        <v>185468</v>
      </c>
      <c r="M26" s="21">
        <f>M27+M28+M29+M30+M31</f>
        <v>0</v>
      </c>
      <c r="N26" s="21">
        <f>N27+N28+N29+N30+N31</f>
        <v>0</v>
      </c>
    </row>
    <row r="27" spans="1:14" ht="146.25">
      <c r="A27" s="24" t="s">
        <v>56</v>
      </c>
      <c r="B27" s="26" t="s">
        <v>55</v>
      </c>
      <c r="C27" s="19">
        <v>44197</v>
      </c>
      <c r="D27" s="19">
        <v>44561</v>
      </c>
      <c r="E27" s="25" t="s">
        <v>57</v>
      </c>
      <c r="F27" s="32" t="s">
        <v>58</v>
      </c>
      <c r="G27" s="33" t="s">
        <v>32</v>
      </c>
      <c r="H27" s="16">
        <v>2207</v>
      </c>
      <c r="I27" s="21">
        <f t="shared" si="0"/>
        <v>270723.6</v>
      </c>
      <c r="J27" s="21">
        <v>68725.4</v>
      </c>
      <c r="K27" s="21">
        <v>16530.2</v>
      </c>
      <c r="L27" s="21">
        <v>185468</v>
      </c>
      <c r="M27" s="31">
        <v>0</v>
      </c>
      <c r="N27" s="21">
        <v>0</v>
      </c>
    </row>
    <row r="28" spans="1:14" ht="168.75">
      <c r="A28" s="34" t="s">
        <v>59</v>
      </c>
      <c r="B28" s="26" t="s">
        <v>55</v>
      </c>
      <c r="C28" s="19">
        <v>44197</v>
      </c>
      <c r="D28" s="19">
        <v>44561</v>
      </c>
      <c r="E28" s="35" t="s">
        <v>60</v>
      </c>
      <c r="F28" s="36" t="s">
        <v>61</v>
      </c>
      <c r="G28" s="37" t="s">
        <v>36</v>
      </c>
      <c r="H28" s="37">
        <v>14</v>
      </c>
      <c r="I28" s="21">
        <f t="shared" si="0"/>
        <v>1350</v>
      </c>
      <c r="J28" s="38">
        <v>1350</v>
      </c>
      <c r="K28" s="38">
        <v>0</v>
      </c>
      <c r="L28" s="38">
        <v>0</v>
      </c>
      <c r="M28" s="39">
        <v>0</v>
      </c>
      <c r="N28" s="38">
        <v>0</v>
      </c>
    </row>
    <row r="29" spans="1:14" ht="135" customHeight="1">
      <c r="A29" s="40" t="s">
        <v>62</v>
      </c>
      <c r="B29" s="26" t="s">
        <v>55</v>
      </c>
      <c r="C29" s="19">
        <v>44197</v>
      </c>
      <c r="D29" s="19">
        <v>44561</v>
      </c>
      <c r="E29" s="41" t="s">
        <v>63</v>
      </c>
      <c r="F29" s="42" t="s">
        <v>64</v>
      </c>
      <c r="G29" s="16" t="s">
        <v>47</v>
      </c>
      <c r="H29" s="16">
        <v>33.3</v>
      </c>
      <c r="I29" s="21">
        <f t="shared" si="0"/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</row>
    <row r="30" spans="1:14" ht="135">
      <c r="A30" s="40"/>
      <c r="B30" s="26"/>
      <c r="C30" s="19"/>
      <c r="D30" s="19"/>
      <c r="E30" s="41"/>
      <c r="F30" s="43" t="s">
        <v>65</v>
      </c>
      <c r="G30" s="16" t="s">
        <v>47</v>
      </c>
      <c r="H30" s="16">
        <v>99</v>
      </c>
      <c r="I30" s="21">
        <f t="shared" si="0"/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</row>
    <row r="31" spans="1:14" ht="101.25">
      <c r="A31" s="40"/>
      <c r="B31" s="26"/>
      <c r="C31" s="19"/>
      <c r="D31" s="19"/>
      <c r="E31" s="41"/>
      <c r="F31" s="42" t="s">
        <v>66</v>
      </c>
      <c r="G31" s="16" t="s">
        <v>47</v>
      </c>
      <c r="H31" s="16">
        <v>45</v>
      </c>
      <c r="I31" s="21">
        <f t="shared" si="0"/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</row>
    <row r="32" spans="1:14" ht="52.5">
      <c r="A32" s="22" t="s">
        <v>67</v>
      </c>
      <c r="B32" s="26" t="s">
        <v>55</v>
      </c>
      <c r="C32" s="19">
        <v>44197</v>
      </c>
      <c r="D32" s="19">
        <v>44561</v>
      </c>
      <c r="E32" s="27"/>
      <c r="F32" s="20"/>
      <c r="G32" s="20"/>
      <c r="H32" s="16"/>
      <c r="I32" s="21">
        <f t="shared" si="0"/>
        <v>13710.5</v>
      </c>
      <c r="J32" s="21">
        <f>J33</f>
        <v>0</v>
      </c>
      <c r="K32" s="21">
        <f>K33</f>
        <v>0</v>
      </c>
      <c r="L32" s="21">
        <f>L33</f>
        <v>13710.5</v>
      </c>
      <c r="M32" s="21">
        <f>M33</f>
        <v>0</v>
      </c>
      <c r="N32" s="21">
        <f>N33</f>
        <v>0</v>
      </c>
    </row>
    <row r="33" spans="1:14" ht="135">
      <c r="A33" s="22" t="s">
        <v>68</v>
      </c>
      <c r="B33" s="26" t="s">
        <v>55</v>
      </c>
      <c r="C33" s="19">
        <v>44197</v>
      </c>
      <c r="D33" s="19">
        <v>44561</v>
      </c>
      <c r="E33" s="27" t="s">
        <v>69</v>
      </c>
      <c r="F33" s="25" t="s">
        <v>70</v>
      </c>
      <c r="G33" s="16" t="s">
        <v>32</v>
      </c>
      <c r="H33" s="16">
        <v>1602</v>
      </c>
      <c r="I33" s="21">
        <f t="shared" si="0"/>
        <v>13710.5</v>
      </c>
      <c r="J33" s="21">
        <v>0</v>
      </c>
      <c r="K33" s="21">
        <v>0</v>
      </c>
      <c r="L33" s="21">
        <v>13710.5</v>
      </c>
      <c r="M33" s="21">
        <v>0</v>
      </c>
      <c r="N33" s="21">
        <v>0</v>
      </c>
    </row>
    <row r="34" spans="1:14" ht="94.5">
      <c r="A34" s="22" t="s">
        <v>71</v>
      </c>
      <c r="B34" s="26" t="s">
        <v>55</v>
      </c>
      <c r="C34" s="19">
        <v>44197</v>
      </c>
      <c r="D34" s="19">
        <v>44561</v>
      </c>
      <c r="E34" s="20"/>
      <c r="F34" s="20"/>
      <c r="G34" s="20"/>
      <c r="H34" s="16"/>
      <c r="I34" s="21">
        <f t="shared" si="0"/>
        <v>2056.5</v>
      </c>
      <c r="J34" s="21">
        <f>J35</f>
        <v>0</v>
      </c>
      <c r="K34" s="21">
        <f>K35</f>
        <v>0</v>
      </c>
      <c r="L34" s="21">
        <f>L35</f>
        <v>2056.5</v>
      </c>
      <c r="M34" s="21">
        <f>M35</f>
        <v>0</v>
      </c>
      <c r="N34" s="21">
        <f>N35</f>
        <v>0</v>
      </c>
    </row>
    <row r="35" spans="1:14" ht="126">
      <c r="A35" s="22" t="s">
        <v>72</v>
      </c>
      <c r="B35" s="26" t="s">
        <v>55</v>
      </c>
      <c r="C35" s="19">
        <v>44197</v>
      </c>
      <c r="D35" s="19">
        <v>44561</v>
      </c>
      <c r="E35" s="27" t="s">
        <v>73</v>
      </c>
      <c r="F35" s="25" t="s">
        <v>74</v>
      </c>
      <c r="G35" s="16" t="s">
        <v>32</v>
      </c>
      <c r="H35" s="16">
        <v>80</v>
      </c>
      <c r="I35" s="21">
        <f t="shared" si="0"/>
        <v>2056.5</v>
      </c>
      <c r="J35" s="21">
        <v>0</v>
      </c>
      <c r="K35" s="21">
        <v>0</v>
      </c>
      <c r="L35" s="21">
        <v>2056.5</v>
      </c>
      <c r="M35" s="21">
        <v>0</v>
      </c>
      <c r="N35" s="21">
        <v>0</v>
      </c>
    </row>
    <row r="36" spans="1:14" ht="136.5">
      <c r="A36" s="22" t="s">
        <v>75</v>
      </c>
      <c r="B36" s="26" t="s">
        <v>76</v>
      </c>
      <c r="C36" s="19">
        <v>44197</v>
      </c>
      <c r="D36" s="19">
        <v>44561</v>
      </c>
      <c r="E36" s="20"/>
      <c r="F36" s="20"/>
      <c r="G36" s="20"/>
      <c r="H36" s="16"/>
      <c r="I36" s="21">
        <f t="shared" si="0"/>
        <v>3864</v>
      </c>
      <c r="J36" s="21">
        <f>J37+J38</f>
        <v>3864</v>
      </c>
      <c r="K36" s="21">
        <f>K37+K38</f>
        <v>0</v>
      </c>
      <c r="L36" s="21">
        <f>L37+L38</f>
        <v>0</v>
      </c>
      <c r="M36" s="21">
        <f>M37+M38</f>
        <v>0</v>
      </c>
      <c r="N36" s="21">
        <f>N37+N38</f>
        <v>0</v>
      </c>
    </row>
    <row r="37" spans="1:14" ht="123.75">
      <c r="A37" s="44" t="s">
        <v>77</v>
      </c>
      <c r="B37" s="26" t="s">
        <v>76</v>
      </c>
      <c r="C37" s="19">
        <v>44197</v>
      </c>
      <c r="D37" s="19">
        <v>44561</v>
      </c>
      <c r="E37" s="27" t="s">
        <v>78</v>
      </c>
      <c r="F37" s="25" t="s">
        <v>79</v>
      </c>
      <c r="G37" s="16" t="s">
        <v>32</v>
      </c>
      <c r="H37" s="16">
        <v>62</v>
      </c>
      <c r="I37" s="21">
        <f t="shared" si="0"/>
        <v>3844</v>
      </c>
      <c r="J37" s="21">
        <v>3844</v>
      </c>
      <c r="K37" s="21">
        <v>0</v>
      </c>
      <c r="L37" s="21">
        <v>0</v>
      </c>
      <c r="M37" s="21">
        <v>0</v>
      </c>
      <c r="N37" s="21">
        <v>0</v>
      </c>
    </row>
    <row r="38" spans="1:14" ht="157.5">
      <c r="A38" s="44" t="s">
        <v>80</v>
      </c>
      <c r="B38" s="26" t="s">
        <v>76</v>
      </c>
      <c r="C38" s="19">
        <v>44197</v>
      </c>
      <c r="D38" s="19">
        <v>44561</v>
      </c>
      <c r="E38" s="25" t="s">
        <v>81</v>
      </c>
      <c r="F38" s="25" t="s">
        <v>61</v>
      </c>
      <c r="G38" s="16" t="s">
        <v>36</v>
      </c>
      <c r="H38" s="16">
        <v>0</v>
      </c>
      <c r="I38" s="21">
        <f t="shared" si="0"/>
        <v>20</v>
      </c>
      <c r="J38" s="21">
        <v>20</v>
      </c>
      <c r="K38" s="21">
        <v>0</v>
      </c>
      <c r="L38" s="21">
        <v>0</v>
      </c>
      <c r="M38" s="21">
        <v>0</v>
      </c>
      <c r="N38" s="21">
        <v>0</v>
      </c>
    </row>
    <row r="39" spans="1:14" ht="147">
      <c r="A39" s="22" t="s">
        <v>82</v>
      </c>
      <c r="B39" s="26" t="s">
        <v>38</v>
      </c>
      <c r="C39" s="19">
        <v>44197</v>
      </c>
      <c r="D39" s="19">
        <v>44561</v>
      </c>
      <c r="E39" s="20"/>
      <c r="F39" s="20"/>
      <c r="G39" s="20"/>
      <c r="H39" s="16"/>
      <c r="I39" s="21">
        <f t="shared" si="0"/>
        <v>4013.9</v>
      </c>
      <c r="J39" s="21">
        <f>J40</f>
        <v>0</v>
      </c>
      <c r="K39" s="21">
        <f>K40</f>
        <v>0</v>
      </c>
      <c r="L39" s="21">
        <f>L40</f>
        <v>4013.9</v>
      </c>
      <c r="M39" s="21">
        <f>M40</f>
        <v>0</v>
      </c>
      <c r="N39" s="21">
        <f>N40</f>
        <v>0</v>
      </c>
    </row>
    <row r="40" spans="1:14" ht="191.25">
      <c r="A40" s="24" t="s">
        <v>83</v>
      </c>
      <c r="B40" s="26" t="s">
        <v>38</v>
      </c>
      <c r="C40" s="19">
        <v>44197</v>
      </c>
      <c r="D40" s="19">
        <v>44561</v>
      </c>
      <c r="E40" s="25" t="s">
        <v>84</v>
      </c>
      <c r="F40" s="25" t="s">
        <v>85</v>
      </c>
      <c r="G40" s="16" t="s">
        <v>32</v>
      </c>
      <c r="H40" s="16">
        <v>715</v>
      </c>
      <c r="I40" s="21">
        <f t="shared" si="0"/>
        <v>4013.9</v>
      </c>
      <c r="J40" s="21">
        <v>0</v>
      </c>
      <c r="K40" s="21">
        <v>0</v>
      </c>
      <c r="L40" s="21">
        <v>4013.9</v>
      </c>
      <c r="M40" s="21">
        <v>0</v>
      </c>
      <c r="N40" s="21">
        <v>0</v>
      </c>
    </row>
    <row r="41" spans="1:14" ht="67.5">
      <c r="A41" s="22" t="s">
        <v>86</v>
      </c>
      <c r="B41" s="26" t="s">
        <v>38</v>
      </c>
      <c r="C41" s="19">
        <v>44197</v>
      </c>
      <c r="D41" s="19">
        <v>44561</v>
      </c>
      <c r="E41" s="20"/>
      <c r="F41" s="20"/>
      <c r="G41" s="20"/>
      <c r="H41" s="16"/>
      <c r="I41" s="21">
        <f t="shared" si="0"/>
        <v>136</v>
      </c>
      <c r="J41" s="21">
        <f>J42+J43</f>
        <v>36</v>
      </c>
      <c r="K41" s="21">
        <f>K42+K43</f>
        <v>0</v>
      </c>
      <c r="L41" s="21">
        <f>L42+L43</f>
        <v>100</v>
      </c>
      <c r="M41" s="21">
        <f>M42+M43</f>
        <v>0</v>
      </c>
      <c r="N41" s="21">
        <f>N42+N43</f>
        <v>0</v>
      </c>
    </row>
    <row r="42" spans="1:14" ht="123.75">
      <c r="A42" s="24" t="s">
        <v>87</v>
      </c>
      <c r="B42" s="26" t="s">
        <v>38</v>
      </c>
      <c r="C42" s="19">
        <v>44197</v>
      </c>
      <c r="D42" s="19">
        <v>44561</v>
      </c>
      <c r="E42" s="27" t="s">
        <v>88</v>
      </c>
      <c r="F42" s="25" t="s">
        <v>89</v>
      </c>
      <c r="G42" s="16" t="s">
        <v>32</v>
      </c>
      <c r="H42" s="16">
        <v>2</v>
      </c>
      <c r="I42" s="21">
        <f t="shared" si="0"/>
        <v>100</v>
      </c>
      <c r="J42" s="21">
        <v>0</v>
      </c>
      <c r="K42" s="21">
        <v>0</v>
      </c>
      <c r="L42" s="21">
        <v>100</v>
      </c>
      <c r="M42" s="21">
        <v>0</v>
      </c>
      <c r="N42" s="21">
        <v>0</v>
      </c>
    </row>
    <row r="43" spans="1:14" ht="90">
      <c r="A43" s="24" t="s">
        <v>90</v>
      </c>
      <c r="B43" s="26" t="s">
        <v>91</v>
      </c>
      <c r="C43" s="19">
        <v>44197</v>
      </c>
      <c r="D43" s="19">
        <v>44561</v>
      </c>
      <c r="E43" s="27" t="s">
        <v>88</v>
      </c>
      <c r="F43" s="25" t="s">
        <v>92</v>
      </c>
      <c r="G43" s="16" t="s">
        <v>32</v>
      </c>
      <c r="H43" s="16">
        <v>1</v>
      </c>
      <c r="I43" s="21">
        <f t="shared" si="0"/>
        <v>36</v>
      </c>
      <c r="J43" s="21">
        <v>36</v>
      </c>
      <c r="K43" s="21">
        <v>0</v>
      </c>
      <c r="L43" s="21">
        <v>0</v>
      </c>
      <c r="M43" s="21">
        <v>0</v>
      </c>
      <c r="N43" s="21">
        <v>0</v>
      </c>
    </row>
    <row r="44" spans="1:14" ht="78.75">
      <c r="A44" s="22" t="s">
        <v>93</v>
      </c>
      <c r="B44" s="26" t="s">
        <v>94</v>
      </c>
      <c r="C44" s="19">
        <v>44197</v>
      </c>
      <c r="D44" s="19">
        <v>44561</v>
      </c>
      <c r="E44" s="20"/>
      <c r="F44" s="20"/>
      <c r="G44" s="20"/>
      <c r="H44" s="16"/>
      <c r="I44" s="21">
        <f t="shared" si="0"/>
        <v>9802.5</v>
      </c>
      <c r="J44" s="21">
        <f>J45+J46+J47</f>
        <v>9802.5</v>
      </c>
      <c r="K44" s="21">
        <f>K45+K46+K47</f>
        <v>0</v>
      </c>
      <c r="L44" s="21">
        <f>L45+L46+L47</f>
        <v>0</v>
      </c>
      <c r="M44" s="21">
        <f>M45+M46+M47</f>
        <v>0</v>
      </c>
      <c r="N44" s="21">
        <f>N45+N46+N47</f>
        <v>0</v>
      </c>
    </row>
    <row r="45" spans="1:14" ht="213.75">
      <c r="A45" s="22" t="s">
        <v>95</v>
      </c>
      <c r="B45" s="26" t="s">
        <v>94</v>
      </c>
      <c r="C45" s="19">
        <v>44197</v>
      </c>
      <c r="D45" s="19">
        <v>44561</v>
      </c>
      <c r="E45" s="25" t="s">
        <v>96</v>
      </c>
      <c r="F45" s="25" t="s">
        <v>97</v>
      </c>
      <c r="G45" s="16" t="s">
        <v>32</v>
      </c>
      <c r="H45" s="16">
        <v>1051</v>
      </c>
      <c r="I45" s="21">
        <f t="shared" si="0"/>
        <v>9308.4</v>
      </c>
      <c r="J45" s="21">
        <v>9308.4</v>
      </c>
      <c r="K45" s="21">
        <v>0</v>
      </c>
      <c r="L45" s="21">
        <v>0</v>
      </c>
      <c r="M45" s="21">
        <v>0</v>
      </c>
      <c r="N45" s="21">
        <v>0</v>
      </c>
    </row>
    <row r="46" spans="1:14" ht="101.25">
      <c r="A46" s="22" t="s">
        <v>98</v>
      </c>
      <c r="B46" s="26" t="s">
        <v>94</v>
      </c>
      <c r="C46" s="19">
        <v>44197</v>
      </c>
      <c r="D46" s="19">
        <v>44561</v>
      </c>
      <c r="E46" s="25" t="s">
        <v>99</v>
      </c>
      <c r="F46" s="25" t="s">
        <v>100</v>
      </c>
      <c r="G46" s="16" t="s">
        <v>36</v>
      </c>
      <c r="H46" s="16">
        <v>2</v>
      </c>
      <c r="I46" s="21">
        <f t="shared" si="0"/>
        <v>100</v>
      </c>
      <c r="J46" s="21">
        <v>100</v>
      </c>
      <c r="K46" s="21">
        <v>0</v>
      </c>
      <c r="L46" s="21">
        <v>0</v>
      </c>
      <c r="M46" s="21">
        <v>0</v>
      </c>
      <c r="N46" s="21">
        <v>0</v>
      </c>
    </row>
    <row r="47" spans="1:14" ht="123.75">
      <c r="A47" s="22" t="s">
        <v>101</v>
      </c>
      <c r="B47" s="26" t="s">
        <v>102</v>
      </c>
      <c r="C47" s="19">
        <v>44197</v>
      </c>
      <c r="D47" s="19">
        <v>44561</v>
      </c>
      <c r="E47" s="25" t="s">
        <v>103</v>
      </c>
      <c r="F47" s="45" t="s">
        <v>104</v>
      </c>
      <c r="G47" s="16" t="s">
        <v>32</v>
      </c>
      <c r="H47" s="16">
        <v>22</v>
      </c>
      <c r="I47" s="21">
        <f t="shared" si="0"/>
        <v>394.1</v>
      </c>
      <c r="J47" s="21">
        <v>394.1</v>
      </c>
      <c r="K47" s="21">
        <v>0</v>
      </c>
      <c r="L47" s="21">
        <v>0</v>
      </c>
      <c r="M47" s="21">
        <v>0</v>
      </c>
      <c r="N47" s="21">
        <v>0</v>
      </c>
    </row>
    <row r="48" spans="1:14" ht="168.75">
      <c r="A48" s="46" t="s">
        <v>105</v>
      </c>
      <c r="B48" s="26" t="s">
        <v>102</v>
      </c>
      <c r="C48" s="19">
        <v>44197</v>
      </c>
      <c r="D48" s="19">
        <v>44561</v>
      </c>
      <c r="E48" s="29" t="s">
        <v>106</v>
      </c>
      <c r="F48" s="25" t="s">
        <v>107</v>
      </c>
      <c r="G48" s="16" t="s">
        <v>47</v>
      </c>
      <c r="H48" s="16">
        <v>50</v>
      </c>
      <c r="I48" s="21">
        <f t="shared" si="0"/>
        <v>6700</v>
      </c>
      <c r="J48" s="21">
        <v>6700</v>
      </c>
      <c r="K48" s="21">
        <v>0</v>
      </c>
      <c r="L48" s="21">
        <v>0</v>
      </c>
      <c r="M48" s="21">
        <v>0</v>
      </c>
      <c r="N48" s="21">
        <v>0</v>
      </c>
    </row>
    <row r="49" spans="1:14" ht="135">
      <c r="A49" s="47" t="s">
        <v>108</v>
      </c>
      <c r="B49" s="26" t="s">
        <v>109</v>
      </c>
      <c r="C49" s="19">
        <v>44197</v>
      </c>
      <c r="D49" s="19">
        <v>44561</v>
      </c>
      <c r="E49" s="25"/>
      <c r="F49" s="45"/>
      <c r="G49" s="16"/>
      <c r="H49" s="16"/>
      <c r="I49" s="21">
        <f>I50+I51</f>
        <v>81848.4</v>
      </c>
      <c r="J49" s="21">
        <f>J50+J51</f>
        <v>5172.5</v>
      </c>
      <c r="K49" s="21">
        <f>K50+K51</f>
        <v>0</v>
      </c>
      <c r="L49" s="21">
        <f>L50+L51</f>
        <v>76675.9</v>
      </c>
      <c r="M49" s="21">
        <f>M50+M51</f>
        <v>0</v>
      </c>
      <c r="N49" s="21">
        <f>N50+N51</f>
        <v>0</v>
      </c>
    </row>
    <row r="50" spans="1:14" ht="123.75">
      <c r="A50" s="48" t="s">
        <v>110</v>
      </c>
      <c r="B50" s="26" t="s">
        <v>111</v>
      </c>
      <c r="C50" s="19">
        <v>44197</v>
      </c>
      <c r="D50" s="19">
        <v>44561</v>
      </c>
      <c r="E50" s="25"/>
      <c r="F50" s="45"/>
      <c r="G50" s="16"/>
      <c r="H50" s="16"/>
      <c r="I50" s="21">
        <f aca="true" t="shared" si="1" ref="I50:I57">J50+K50+L50+M50+N50</f>
        <v>2801.1</v>
      </c>
      <c r="J50" s="21">
        <v>2801.1</v>
      </c>
      <c r="K50" s="21">
        <v>0</v>
      </c>
      <c r="L50" s="21">
        <v>0</v>
      </c>
      <c r="M50" s="21">
        <v>0</v>
      </c>
      <c r="N50" s="21">
        <v>0</v>
      </c>
    </row>
    <row r="51" spans="1:14" ht="67.5">
      <c r="A51" s="47" t="s">
        <v>112</v>
      </c>
      <c r="B51" s="26" t="s">
        <v>113</v>
      </c>
      <c r="C51" s="19"/>
      <c r="D51" s="19"/>
      <c r="E51" s="25"/>
      <c r="F51" s="45"/>
      <c r="G51" s="16"/>
      <c r="H51" s="16"/>
      <c r="I51" s="21">
        <f t="shared" si="1"/>
        <v>79047.29999999999</v>
      </c>
      <c r="J51" s="21">
        <v>2371.4</v>
      </c>
      <c r="K51" s="21">
        <v>0</v>
      </c>
      <c r="L51" s="21">
        <v>76675.9</v>
      </c>
      <c r="M51" s="21">
        <v>0</v>
      </c>
      <c r="N51" s="21">
        <v>0</v>
      </c>
    </row>
    <row r="52" spans="1:14" ht="136.5">
      <c r="A52" s="22" t="s">
        <v>114</v>
      </c>
      <c r="B52" s="26" t="s">
        <v>115</v>
      </c>
      <c r="C52" s="19">
        <v>44197</v>
      </c>
      <c r="D52" s="19">
        <v>44561</v>
      </c>
      <c r="E52" s="49" t="s">
        <v>116</v>
      </c>
      <c r="F52" s="20"/>
      <c r="G52" s="20"/>
      <c r="H52" s="16"/>
      <c r="I52" s="21">
        <f t="shared" si="1"/>
        <v>3137.8</v>
      </c>
      <c r="J52" s="21">
        <v>0.3</v>
      </c>
      <c r="K52" s="21">
        <v>3012</v>
      </c>
      <c r="L52" s="21">
        <v>125.5</v>
      </c>
      <c r="M52" s="21">
        <v>0</v>
      </c>
      <c r="N52" s="21">
        <v>0</v>
      </c>
    </row>
    <row r="53" spans="1:14" ht="101.25">
      <c r="A53" s="22" t="s">
        <v>117</v>
      </c>
      <c r="B53" s="26" t="s">
        <v>115</v>
      </c>
      <c r="C53" s="19">
        <v>44197</v>
      </c>
      <c r="D53" s="19">
        <v>44561</v>
      </c>
      <c r="E53" s="20"/>
      <c r="F53" s="20"/>
      <c r="G53" s="20"/>
      <c r="H53" s="16"/>
      <c r="I53" s="21">
        <f t="shared" si="1"/>
        <v>11104.3</v>
      </c>
      <c r="J53" s="21">
        <v>222.1</v>
      </c>
      <c r="K53" s="21">
        <v>8379.3</v>
      </c>
      <c r="L53" s="21">
        <v>2502.9</v>
      </c>
      <c r="M53" s="21">
        <v>0</v>
      </c>
      <c r="N53" s="21">
        <v>0</v>
      </c>
    </row>
    <row r="54" spans="1:14" ht="101.25">
      <c r="A54" s="22" t="s">
        <v>118</v>
      </c>
      <c r="B54" s="26" t="s">
        <v>115</v>
      </c>
      <c r="C54" s="19">
        <v>44197</v>
      </c>
      <c r="D54" s="19">
        <v>44561</v>
      </c>
      <c r="E54" s="20"/>
      <c r="F54" s="20"/>
      <c r="G54" s="20"/>
      <c r="H54" s="16"/>
      <c r="I54" s="21">
        <f t="shared" si="1"/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</row>
    <row r="55" spans="1:14" ht="60" customHeight="1">
      <c r="A55" s="17" t="s">
        <v>119</v>
      </c>
      <c r="B55" s="50" t="s">
        <v>120</v>
      </c>
      <c r="C55" s="19">
        <v>44197</v>
      </c>
      <c r="D55" s="19">
        <v>44561</v>
      </c>
      <c r="E55" s="20"/>
      <c r="F55" s="20"/>
      <c r="G55" s="20"/>
      <c r="H55" s="16"/>
      <c r="I55" s="21">
        <f t="shared" si="1"/>
        <v>46202.600000000006</v>
      </c>
      <c r="J55" s="21">
        <f>J56+J57</f>
        <v>46202.600000000006</v>
      </c>
      <c r="K55" s="21">
        <f>K56+K57</f>
        <v>0</v>
      </c>
      <c r="L55" s="21">
        <f>L56+L57</f>
        <v>0</v>
      </c>
      <c r="M55" s="21">
        <f>M56+M57</f>
        <v>0</v>
      </c>
      <c r="N55" s="21">
        <f>N56+N57</f>
        <v>0</v>
      </c>
    </row>
    <row r="56" spans="1:14" ht="189">
      <c r="A56" s="22" t="s">
        <v>121</v>
      </c>
      <c r="B56" s="50"/>
      <c r="C56" s="19">
        <v>44197</v>
      </c>
      <c r="D56" s="19">
        <v>44561</v>
      </c>
      <c r="E56" s="25" t="s">
        <v>122</v>
      </c>
      <c r="F56" s="25" t="s">
        <v>123</v>
      </c>
      <c r="G56" s="16" t="s">
        <v>36</v>
      </c>
      <c r="H56" s="16">
        <v>29</v>
      </c>
      <c r="I56" s="21">
        <f t="shared" si="1"/>
        <v>42938.8</v>
      </c>
      <c r="J56" s="21">
        <v>42938.8</v>
      </c>
      <c r="K56" s="21">
        <v>0</v>
      </c>
      <c r="L56" s="21">
        <v>0</v>
      </c>
      <c r="M56" s="21">
        <v>0</v>
      </c>
      <c r="N56" s="21">
        <v>0</v>
      </c>
    </row>
    <row r="57" spans="1:14" ht="63">
      <c r="A57" s="22" t="s">
        <v>124</v>
      </c>
      <c r="B57" s="50"/>
      <c r="C57" s="19">
        <v>44197</v>
      </c>
      <c r="D57" s="19">
        <v>44561</v>
      </c>
      <c r="E57" s="20"/>
      <c r="F57" s="25" t="s">
        <v>125</v>
      </c>
      <c r="G57" s="16" t="s">
        <v>36</v>
      </c>
      <c r="H57" s="16">
        <v>28</v>
      </c>
      <c r="I57" s="21">
        <f t="shared" si="1"/>
        <v>3263.8</v>
      </c>
      <c r="J57" s="21">
        <v>3263.8</v>
      </c>
      <c r="K57" s="21">
        <v>0</v>
      </c>
      <c r="L57" s="21">
        <v>0</v>
      </c>
      <c r="M57" s="21">
        <v>0</v>
      </c>
      <c r="N57" s="21">
        <v>0</v>
      </c>
    </row>
    <row r="58" spans="9:14" ht="12.75">
      <c r="I58" s="51">
        <f>I15+I25+I55</f>
        <v>609296.9</v>
      </c>
      <c r="J58" s="51">
        <f>J15+J25+J55</f>
        <v>176702.40000000002</v>
      </c>
      <c r="K58" s="51">
        <f>K15+K25+K55</f>
        <v>27921.5</v>
      </c>
      <c r="L58" s="51">
        <f>L15+L25+L55</f>
        <v>404673</v>
      </c>
      <c r="M58" s="51">
        <f>M15+M25+M55</f>
        <v>0</v>
      </c>
      <c r="N58" s="51">
        <f>N15+N25+N55</f>
        <v>0</v>
      </c>
    </row>
  </sheetData>
  <sheetProtection selectLockedCells="1" selectUnlockedCells="1"/>
  <mergeCells count="23">
    <mergeCell ref="J2:N2"/>
    <mergeCell ref="J3:N3"/>
    <mergeCell ref="J4:N4"/>
    <mergeCell ref="C7:H7"/>
    <mergeCell ref="C8:H8"/>
    <mergeCell ref="A11:A13"/>
    <mergeCell ref="B11:B13"/>
    <mergeCell ref="C11:D11"/>
    <mergeCell ref="E11:H11"/>
    <mergeCell ref="I11:N11"/>
    <mergeCell ref="C12:C13"/>
    <mergeCell ref="D12:D13"/>
    <mergeCell ref="E12:E13"/>
    <mergeCell ref="F12:F13"/>
    <mergeCell ref="G12:G13"/>
    <mergeCell ref="H12:H13"/>
    <mergeCell ref="J12:N12"/>
    <mergeCell ref="A29:A31"/>
    <mergeCell ref="B29:B31"/>
    <mergeCell ref="C29:C31"/>
    <mergeCell ref="D29:D31"/>
    <mergeCell ref="E29:E31"/>
    <mergeCell ref="B55:B57"/>
  </mergeCells>
  <printOptions/>
  <pageMargins left="0.3541666666666667" right="0.2361111111111111" top="0.3541666666666667" bottom="0.15763888888888888" header="0.5118055555555555" footer="0.5118055555555555"/>
  <pageSetup horizontalDpi="300" verticalDpi="300" orientation="landscape" paperSize="9" scale="86"/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2020-12-01T09:10:17Z</cp:lastPrinted>
  <dcterms:created xsi:type="dcterms:W3CDTF">1996-10-08T23:32:33Z</dcterms:created>
  <dcterms:modified xsi:type="dcterms:W3CDTF">2021-06-17T12:06:53Z</dcterms:modified>
  <cp:category/>
  <cp:version/>
  <cp:contentType/>
  <cp:contentStatus/>
  <cp:revision>1</cp:revision>
</cp:coreProperties>
</file>